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ukerrostalo\Lähetys\Rakennelaskurit\"/>
    </mc:Choice>
  </mc:AlternateContent>
  <xr:revisionPtr revIDLastSave="0" documentId="8_{1271BE81-C4C7-420E-8857-75EB67D9C85D}" xr6:coauthVersionLast="47" xr6:coauthVersionMax="47" xr10:uidLastSave="{00000000-0000-0000-0000-000000000000}"/>
  <bookViews>
    <workbookView xWindow="28690" yWindow="-110" windowWidth="29020" windowHeight="15820" activeTab="1" xr2:uid="{00000000-000D-0000-FFFF-FFFF00000000}"/>
  </bookViews>
  <sheets>
    <sheet name="Rakenteet" sheetId="2" r:id="rId1"/>
    <sheet name="Seinäluettel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7" i="1"/>
  <c r="O9" i="1"/>
  <c r="O10" i="1"/>
  <c r="O11" i="1"/>
  <c r="O12" i="1"/>
  <c r="O13" i="1"/>
  <c r="O14" i="1"/>
  <c r="O4" i="1"/>
  <c r="K5" i="1"/>
  <c r="K6" i="1"/>
  <c r="K7" i="1"/>
  <c r="K8" i="1"/>
  <c r="K9" i="1"/>
  <c r="K10" i="1"/>
  <c r="K11" i="1"/>
  <c r="K12" i="1"/>
  <c r="K13" i="1"/>
  <c r="K14" i="1"/>
  <c r="K4" i="1"/>
  <c r="E438" i="2"/>
  <c r="E431" i="2"/>
  <c r="E427" i="2"/>
  <c r="E422" i="2"/>
  <c r="E418" i="2"/>
  <c r="E414" i="2"/>
  <c r="E403" i="2"/>
  <c r="E399" i="2"/>
  <c r="E381" i="2"/>
  <c r="E375" i="2"/>
  <c r="E371" i="2"/>
  <c r="E356" i="2"/>
  <c r="E347" i="2"/>
  <c r="E342" i="2"/>
  <c r="E329" i="2"/>
  <c r="E323" i="2"/>
  <c r="E315" i="2"/>
  <c r="E307" i="2"/>
  <c r="E298" i="2"/>
  <c r="E290" i="2"/>
  <c r="E283" i="2"/>
  <c r="E271" i="2"/>
  <c r="E266" i="2"/>
  <c r="E258" i="2"/>
  <c r="E252" i="2"/>
  <c r="E245" i="2"/>
  <c r="E239" i="2"/>
  <c r="E232" i="2"/>
  <c r="E225" i="2"/>
  <c r="E220" i="2"/>
  <c r="E211" i="2"/>
  <c r="E205" i="2"/>
  <c r="E199" i="2"/>
  <c r="E190" i="2"/>
  <c r="E183" i="2"/>
  <c r="E171" i="2"/>
  <c r="E163" i="2"/>
  <c r="E157" i="2"/>
  <c r="E150" i="2"/>
  <c r="E143" i="2"/>
  <c r="E134" i="2"/>
  <c r="E125" i="2"/>
  <c r="E120" i="2"/>
  <c r="E113" i="2"/>
  <c r="E109" i="2"/>
  <c r="E100" i="2"/>
  <c r="E93" i="2"/>
  <c r="E78" i="2"/>
  <c r="E72" i="2"/>
  <c r="E65" i="2"/>
  <c r="E59" i="2"/>
  <c r="E52" i="2"/>
  <c r="E43" i="2"/>
  <c r="E37" i="2"/>
</calcChain>
</file>

<file path=xl/sharedStrings.xml><?xml version="1.0" encoding="utf-8"?>
<sst xmlns="http://schemas.openxmlformats.org/spreadsheetml/2006/main" count="3183" uniqueCount="445">
  <si>
    <t>Seinäluettelo</t>
  </si>
  <si>
    <t>Elementin ID</t>
  </si>
  <si>
    <t>2D-pohja esikatselu</t>
  </si>
  <si>
    <t>Seinätyyppi</t>
  </si>
  <si>
    <t>Paksuus [m]</t>
  </si>
  <si>
    <t>Luokitus</t>
  </si>
  <si>
    <t>Paloluokitus [minuuttia]</t>
  </si>
  <si>
    <t>Lämmönsiirtokyky [W/m²K]</t>
  </si>
  <si>
    <t>STC</t>
  </si>
  <si>
    <t>IIC</t>
  </si>
  <si>
    <t>FIIC</t>
  </si>
  <si>
    <t>Rw</t>
  </si>
  <si>
    <t>Rw,C</t>
  </si>
  <si>
    <t>Rw,Ctr</t>
  </si>
  <si>
    <t>Rw,C50-3150</t>
  </si>
  <si>
    <t>Ln,w</t>
  </si>
  <si>
    <t>Ln,w+Ci</t>
  </si>
  <si>
    <t>Ln,w+C150-2500</t>
  </si>
  <si>
    <t>Dnt,w</t>
  </si>
  <si>
    <t>Ln,tw</t>
  </si>
  <si>
    <t>Ln,tw+C50-2500</t>
  </si>
  <si>
    <t>Rakennusaineet (kaikki)</t>
  </si>
  <si>
    <t>CLT80 - Seinä</t>
  </si>
  <si>
    <t xml:space="preserve"> </t>
  </si>
  <si>
    <t>CLT</t>
  </si>
  <si>
    <t>Seinä</t>
  </si>
  <si>
    <t>&lt;Määrittelemätön&gt;</t>
  </si>
  <si>
    <t>33</t>
  </si>
  <si>
    <t/>
  </si>
  <si>
    <t>CLT180 Seinä</t>
  </si>
  <si>
    <t>38</t>
  </si>
  <si>
    <t>U23</t>
  </si>
  <si>
    <t>Puu - Hirsi</t>
  </si>
  <si>
    <t>42</t>
  </si>
  <si>
    <t>40</t>
  </si>
  <si>
    <t>36</t>
  </si>
  <si>
    <t>US02</t>
  </si>
  <si>
    <t>1 tunti</t>
  </si>
  <si>
    <t>0,16</t>
  </si>
  <si>
    <t>Yleinen - tuulensuojapahvi; Eriste - mineraali pehmeä; CLT; Kipsilevy; Kipsilevy</t>
  </si>
  <si>
    <t>US03</t>
  </si>
  <si>
    <t>Teräsbetoni - esivalmistettu</t>
  </si>
  <si>
    <t>&gt;57</t>
  </si>
  <si>
    <t>US04</t>
  </si>
  <si>
    <t>~57</t>
  </si>
  <si>
    <t>US05</t>
  </si>
  <si>
    <t>1.5 tuntia</t>
  </si>
  <si>
    <t>39</t>
  </si>
  <si>
    <t>Yleinen - tuulensuojapahvi; Eriste - mineraali pehmeä; CLT; Kipsilevy</t>
  </si>
  <si>
    <t>US06</t>
  </si>
  <si>
    <t>2 tuntia</t>
  </si>
  <si>
    <t>0,13</t>
  </si>
  <si>
    <t>45</t>
  </si>
  <si>
    <t>Yleinen - tuulensuojapahvi; Eriste - mineraali pehmeä; CLT; Eriste - mineraali pehmeä puurunko; Kuitulevy; Kipsilevy</t>
  </si>
  <si>
    <t>US07</t>
  </si>
  <si>
    <t>47</t>
  </si>
  <si>
    <t>Puu - verhous; Ilmarako; Yleinen - tuulensuojapahvi; Eriste - mineraali pehmeä puurunko; Eriste - mineraali pehmeä puurunko; CLT</t>
  </si>
  <si>
    <t>US08</t>
  </si>
  <si>
    <t>51</t>
  </si>
  <si>
    <t>Puu - verhous; Ilmarako; Yleinen - tuulensuojapahvi; Eriste - mineraali pehmeä puurunko; Eriste - mineraali pehmeä puurunko; CLT; Kipsilevy</t>
  </si>
  <si>
    <t>US09</t>
  </si>
  <si>
    <t>0,14</t>
  </si>
  <si>
    <t>44</t>
  </si>
  <si>
    <t>Yleinen - tuulensuojapahvi; Eriste - mineraali pehmeä; CLT; Eriste - mineraali pehmeä puurunko; Kipsilevy</t>
  </si>
  <si>
    <t>US10</t>
  </si>
  <si>
    <t>50</t>
  </si>
  <si>
    <t>US11</t>
  </si>
  <si>
    <t>58</t>
  </si>
  <si>
    <t>US12</t>
  </si>
  <si>
    <t>Tiili - verhous</t>
  </si>
  <si>
    <t>US13</t>
  </si>
  <si>
    <t>60</t>
  </si>
  <si>
    <t>US14</t>
  </si>
  <si>
    <t>≥38</t>
  </si>
  <si>
    <t>Puu - verhous; Ilmarako; Eriste - kuitu kova; Eriste - mineraali pehmeä; Kalvo - höyrynsulku; Kipsilevy</t>
  </si>
  <si>
    <t>US15</t>
  </si>
  <si>
    <t>≥41</t>
  </si>
  <si>
    <t>Puu - verhous; Ilmarako; Kipsilevy; Eriste - mineraali pehmeä; Kalvo - höyrynsulku; Kipsilevy</t>
  </si>
  <si>
    <t>US16</t>
  </si>
  <si>
    <t>30</t>
  </si>
  <si>
    <t>US17</t>
  </si>
  <si>
    <t>35</t>
  </si>
  <si>
    <t>Kipsilevy; Kipsilevy; CLT; Kipsilevy; Kipsilevy</t>
  </si>
  <si>
    <t>US18</t>
  </si>
  <si>
    <t>43</t>
  </si>
  <si>
    <t>Kipsilevy; Kipsilevy; Eriste - mineraali pehmeä puurunko; CLT; Kipsilevy; Kipsilevy</t>
  </si>
  <si>
    <t>US19</t>
  </si>
  <si>
    <t>48</t>
  </si>
  <si>
    <t>Kipsilevy; Kipsilevy; Eriste - mineraali pehmeä puurunko; CLT; Eriste - mineraali pehmeä puurunko; Kipsilevy; Kipsilevy</t>
  </si>
  <si>
    <t>US20</t>
  </si>
  <si>
    <t>CLT; Eriste - mineraali pehmeä; CLT</t>
  </si>
  <si>
    <t>US21</t>
  </si>
  <si>
    <t>55</t>
  </si>
  <si>
    <t>52</t>
  </si>
  <si>
    <t>Kipsilevy; Kipsilevy; CLT; Eriste - mineraali pehmeä puurunko; CLT; Kipsilevy; Kipsilevy</t>
  </si>
  <si>
    <t>US22</t>
  </si>
  <si>
    <t>&gt;60</t>
  </si>
  <si>
    <t>Kipsilevy; Kipsilevy; Eriste - mineraali pehmeä puurunko; CLT; Eriste - mineraali pehmeä puurunko; CLT; Eriste - mineraali pehmeä puurunko; Kipsilevy; Kipsilevy</t>
  </si>
  <si>
    <t>US23</t>
  </si>
  <si>
    <t>AW12e</t>
  </si>
  <si>
    <t>0,12</t>
  </si>
  <si>
    <t>Puu - verhous; Ilmarako; Eriste - mineraali kova; Kipsilevy; Eriste - kuitu pehmeä; CLT; Kipsilevy; Kipsilevy</t>
  </si>
  <si>
    <t>US24</t>
  </si>
  <si>
    <t>AW12f</t>
  </si>
  <si>
    <t>Puu - seinä; Ilmarako - runko; Kalvo - sateenpitävä; Eriste - kuitu pehmeä; CLT; Eriste - mineraali pehmeä; Kipsilevy</t>
  </si>
  <si>
    <t>Teräsbetoni - rakenteellinen</t>
  </si>
  <si>
    <t>US25</t>
  </si>
  <si>
    <t>AW16c</t>
  </si>
  <si>
    <t>57</t>
  </si>
  <si>
    <t>Rappaus - kalkkihiekkalaasti; Eriste - kuitu pehmeä; CLT; Eriste - mineraali pehmeä; Kipsilevy; Kipsilevy</t>
  </si>
  <si>
    <t>US26</t>
  </si>
  <si>
    <t>AW22a</t>
  </si>
  <si>
    <t>Rappaus - kalkkihiekkalaasti; Eriste - kuitu pehmeä; CLT; Eriste - mineraali pehmeä; Kipsilevy</t>
  </si>
  <si>
    <t>Puu - LVL</t>
  </si>
  <si>
    <t>41</t>
  </si>
  <si>
    <t>US27</t>
  </si>
  <si>
    <t>AW22b</t>
  </si>
  <si>
    <t>US28</t>
  </si>
  <si>
    <t>AW37</t>
  </si>
  <si>
    <t>59</t>
  </si>
  <si>
    <t>Puu - seinä; Ilmarako - runko; Kalvo - sateenpitävä; Eriste - kuitu pehmeä; CLT; Eriste - mineraali pehmeä; Kipsilevy; Kipsilevy</t>
  </si>
  <si>
    <t>US01</t>
  </si>
  <si>
    <t>VS1.6</t>
  </si>
  <si>
    <t>30 minuuttia</t>
  </si>
  <si>
    <t>&gt;55</t>
  </si>
  <si>
    <t>Kipsilevy; CLT; Eriste - mineraali pehmeä; CLT; Kipsilevy</t>
  </si>
  <si>
    <t>VS03</t>
  </si>
  <si>
    <t>34</t>
  </si>
  <si>
    <t>31</t>
  </si>
  <si>
    <t>VS04</t>
  </si>
  <si>
    <t>0,82</t>
  </si>
  <si>
    <t>37</t>
  </si>
  <si>
    <t>CLT; Kipsilevy</t>
  </si>
  <si>
    <t>VS05</t>
  </si>
  <si>
    <t>0,79</t>
  </si>
  <si>
    <t>Kipsilevy; CLT; Kipsilevy</t>
  </si>
  <si>
    <t>VS06</t>
  </si>
  <si>
    <t>CLT; Ilmarako jousiranka; Kipsilevy</t>
  </si>
  <si>
    <t>VS07</t>
  </si>
  <si>
    <t>49</t>
  </si>
  <si>
    <t>CLT; Ilmarako jousiranka; Eriste - mineraali pehmeä; Kipsilevy</t>
  </si>
  <si>
    <t>VS08</t>
  </si>
  <si>
    <t>CLT; Eriste - mineraali pehmeä; Kipsilevy</t>
  </si>
  <si>
    <t>VS09</t>
  </si>
  <si>
    <t>≥55</t>
  </si>
  <si>
    <t>Kipsilevy; Lastulevy; Eriste - mineraali pehmeä; Eriste - mineraali pehmeä; Eriste - mineraali pehmeä; Lastulevy; Kipsilevy</t>
  </si>
  <si>
    <t>VS10</t>
  </si>
  <si>
    <t>VS11</t>
  </si>
  <si>
    <t>Puu - LVL; Eriste - mineraali pehmeä; Puu - LVL</t>
  </si>
  <si>
    <t>VS12</t>
  </si>
  <si>
    <t>54</t>
  </si>
  <si>
    <t>CLT; Ilmarako; Eriste - mineraali pehmeä puurunko; Kipsilevy; Kipsilevy</t>
  </si>
  <si>
    <t>VS13</t>
  </si>
  <si>
    <t>Kipsilevy; Kipsilevy; Eriste - mineraali pehmeä puurunko; Ilmarako; Eriste - mineraali pehmeä puurunko; Kipsilevy; Kipsilevy</t>
  </si>
  <si>
    <t>VS14</t>
  </si>
  <si>
    <t>61</t>
  </si>
  <si>
    <t>Kipsilevy; Vaneri; Eriste - mineraali pehmeä puurunko; Ilmarako; Eriste - mineraali pehmeä puurunko; Vaneri; Kipsilevy</t>
  </si>
  <si>
    <t>VS15</t>
  </si>
  <si>
    <t>CLT; Eriste - mineraali pehmeä puurunko; CLT</t>
  </si>
  <si>
    <t>VS16</t>
  </si>
  <si>
    <t>Kipsilevy; CLT; Eriste - mineraali pehmeä puurunko; CLT; Kipsilevy</t>
  </si>
  <si>
    <t>VS17</t>
  </si>
  <si>
    <t>Puu - Hirsi; Eriste - mineraali pehmeä puurunko; Puu - Hirsi</t>
  </si>
  <si>
    <t>VS18</t>
  </si>
  <si>
    <t>VS19</t>
  </si>
  <si>
    <t>56</t>
  </si>
  <si>
    <t>VS20</t>
  </si>
  <si>
    <t>CLT; Eriste - mineraali pehmeä puurunko; Kipsilevy; Kipsilevy</t>
  </si>
  <si>
    <t>VS21</t>
  </si>
  <si>
    <t>VS22</t>
  </si>
  <si>
    <t>VS23</t>
  </si>
  <si>
    <t>IW04b</t>
  </si>
  <si>
    <t>62</t>
  </si>
  <si>
    <t>CLT; Eriste - mineraali pehmeä; Kipsilevy; Kipsilevy</t>
  </si>
  <si>
    <t>0,74</t>
  </si>
  <si>
    <t>VS24</t>
  </si>
  <si>
    <t>IW04c</t>
  </si>
  <si>
    <t>VS25</t>
  </si>
  <si>
    <t>IW04d</t>
  </si>
  <si>
    <t>VS26</t>
  </si>
  <si>
    <t>IW05c</t>
  </si>
  <si>
    <t>69</t>
  </si>
  <si>
    <t>Kipsilevy; Kipsilevy; Eriste - kuitu pehmeä; CLT; Eriste - mineraali pehmeä; Kipsilevy; Kipsilevy</t>
  </si>
  <si>
    <t>VS27</t>
  </si>
  <si>
    <t>IW11b</t>
  </si>
  <si>
    <t>Kipsilevy; Kipsilevy; CLT; Eriste - mineraali pehmeä; Kipsilevy; Kipsilevy</t>
  </si>
  <si>
    <t>VS28</t>
  </si>
  <si>
    <t>IW15</t>
  </si>
  <si>
    <t>70</t>
  </si>
  <si>
    <t>CLT; Eriste - mineraali pehmeä; Ilmarako - runko; CLT; Eriste - mineraali pehmeä; Kipsilevy; Kipsilevy</t>
  </si>
  <si>
    <t>CLT130</t>
  </si>
  <si>
    <t>Laatta</t>
  </si>
  <si>
    <t>22</t>
  </si>
  <si>
    <t>CLT180</t>
  </si>
  <si>
    <t>25</t>
  </si>
  <si>
    <t>CLT240</t>
  </si>
  <si>
    <t>OL150</t>
  </si>
  <si>
    <t>Ontelolaatta</t>
  </si>
  <si>
    <t>23</t>
  </si>
  <si>
    <t>OL200</t>
  </si>
  <si>
    <t>28</t>
  </si>
  <si>
    <t>TB100</t>
  </si>
  <si>
    <t>Betoni - rakenteellinen</t>
  </si>
  <si>
    <t>20</t>
  </si>
  <si>
    <t>TB150</t>
  </si>
  <si>
    <t>53</t>
  </si>
  <si>
    <t>27</t>
  </si>
  <si>
    <t>TB200</t>
  </si>
  <si>
    <t>TB250</t>
  </si>
  <si>
    <t>VP01</t>
  </si>
  <si>
    <t>3 tuntia</t>
  </si>
  <si>
    <t>&lt;53</t>
  </si>
  <si>
    <t>Teräsbetoni - rakenteellinen; Eriste - Askelääni; Teräsbetoni - rakenteellinen</t>
  </si>
  <si>
    <t>VP02</t>
  </si>
  <si>
    <t>Teräsbetoni - rakenteellinen; Eriste - Askelääni; CLT; Eriste - mineraali pehmeä; Teräs - rakenteellinen; Kipsilevy</t>
  </si>
  <si>
    <t>VP03</t>
  </si>
  <si>
    <t>Teräsbetoni - rakenteellinen; Eriste - Askelääni; CLT; Eriste - mineraali pehmeä koolaus; Teräs-jousiranka; Kipsilevy</t>
  </si>
  <si>
    <t>VP04</t>
  </si>
  <si>
    <t>Teräsbetoni - rakenteellinen; Eriste - mineraali kova; Kalkki-rae; Puu - rakenteellinen; Ilmarako - runko; Puu - rakenteellinen</t>
  </si>
  <si>
    <t>VP05</t>
  </si>
  <si>
    <t>71</t>
  </si>
  <si>
    <t>VP06</t>
  </si>
  <si>
    <t>72</t>
  </si>
  <si>
    <t>Teräsbetoni - rakenteellinen; Eriste - mineraali kova; Teräsbetoni - rakenteellinen; Puu - rakenteellinen; Puu -palkki kxxx</t>
  </si>
  <si>
    <t>VP07</t>
  </si>
  <si>
    <t>75</t>
  </si>
  <si>
    <t>46</t>
  </si>
  <si>
    <t>Kipsilevy; Kuitulevy; Kalkki-rae; Puu - rakenteellinen; Puu -palkki kxxx; Ilmarako ripustettu; Kipsilevy; Kipsilevy</t>
  </si>
  <si>
    <t>VP08</t>
  </si>
  <si>
    <t>Teräsbetoni - rakenteellinen; Eriste - mineraali kova; Kalkki-rae; CLT</t>
  </si>
  <si>
    <t>VP09</t>
  </si>
  <si>
    <t>Kipsilevy; Kuitulevy; Kalkki-rae; CLT; Ilmarako ripustettu/eristetty; Kipsilevy</t>
  </si>
  <si>
    <t>VP10</t>
  </si>
  <si>
    <t>82</t>
  </si>
  <si>
    <t>Teräsbetoni - rakenteellinen; Eriste - mineraali kova; Kalkki-rae; CLT; Ilmarako ripustettu/eristetty; Kipsilevy; Kipsilevy</t>
  </si>
  <si>
    <t>VP11</t>
  </si>
  <si>
    <t>63</t>
  </si>
  <si>
    <t>Teräsbetoni - rakenteellinen; Kalvo - höyrynsulku; Eriste - mineraali kova; Kalkki-rae; CLT</t>
  </si>
  <si>
    <t>VP12</t>
  </si>
  <si>
    <t>Teräsbetoni - rakenteellinen; Kalvo - höyrynsulku; Eriste - mineraali kova; Kalkki-rae; Ilmarako ripustettu/eristetty; Kipsilevy</t>
  </si>
  <si>
    <t>VP13</t>
  </si>
  <si>
    <t>VP14</t>
  </si>
  <si>
    <t>Teräsbetoni - rakenteellinen; Kalvo - höyrynsulku; Eriste - mineraali kova; Kalkki-rae; CLT; Eriste - mineraali pehmeä puurunko; Kipsilevy</t>
  </si>
  <si>
    <t>VP15</t>
  </si>
  <si>
    <t>65</t>
  </si>
  <si>
    <t>Kalvo PVC; CLT; Eriste - mineraali pehmeä jousiranka; Kipsilevy; Kipsilevy</t>
  </si>
  <si>
    <t>VP16</t>
  </si>
  <si>
    <t>Lattiapinnoite Joustava; CLT</t>
  </si>
  <si>
    <t>VP17</t>
  </si>
  <si>
    <t>VP18</t>
  </si>
  <si>
    <t>Lattiapinnoite Joustava; Kipsilevy; Kipsilevy; Lastulevy; Eriste - mineraali pehmeä jousiranka; CLT</t>
  </si>
  <si>
    <t>VP19</t>
  </si>
  <si>
    <t>Lattiapinnoite Joustava; Kipsilevy; Kipsilevy; Kipsilevy; Vaneri; Eriste - mineraali pehmeä puurunko; Ilmarako; Ilmarako jousiranka; Kipsilevy; Kipsilevy</t>
  </si>
  <si>
    <t>VP20</t>
  </si>
  <si>
    <t>Lattiapinnoite Joustava; Plaanovalu; CLT; Ilmarako; Eriste - mineraali pehmeä; CLT; Kipsilevy</t>
  </si>
  <si>
    <t>VP21</t>
  </si>
  <si>
    <t>Lattiapinnoite Joustava; Plaanovalu; Eriste - mineraali kova; CLT; Ilmarako; Eriste - mineraali pehmeä; CLT; Kipsilevy</t>
  </si>
  <si>
    <t>VP22</t>
  </si>
  <si>
    <t>DE06e</t>
  </si>
  <si>
    <t>76</t>
  </si>
  <si>
    <t>Kuitulevy; Eriste - Askelääni; Kalkki-rae; Kalvo - höyrynsulku; CLT; Eriste - mineraali pehmeä; Kipsilevy</t>
  </si>
  <si>
    <t>VP23</t>
  </si>
  <si>
    <t>DE16e</t>
  </si>
  <si>
    <t>Betoni; Eriste - Askelääni; Kalkki-rae; Kalvo - höyrynsulku; CLT; Eriste - mineraali pehmeä; Kipsilevy</t>
  </si>
  <si>
    <t>VP24</t>
  </si>
  <si>
    <t>DE24c</t>
  </si>
  <si>
    <t>Betoni - rakenteellinen; Eriste - Askelääni; Kalkki-rae; Kalvo - höyrynsulku; CLT</t>
  </si>
  <si>
    <t>VS29</t>
  </si>
  <si>
    <t>CLT 80</t>
  </si>
  <si>
    <t>CLT 180</t>
  </si>
  <si>
    <t>Hirsi 205</t>
  </si>
  <si>
    <t>TB 200</t>
  </si>
  <si>
    <t>TB 150</t>
  </si>
  <si>
    <t>TB 100</t>
  </si>
  <si>
    <t>TB 180</t>
  </si>
  <si>
    <t>Tiili 135</t>
  </si>
  <si>
    <t>Tiili 235</t>
  </si>
  <si>
    <t>LVL 180</t>
  </si>
  <si>
    <t>CLT 130</t>
  </si>
  <si>
    <t>CLT 240</t>
  </si>
  <si>
    <t>TB 1000</t>
  </si>
  <si>
    <t>TB 250</t>
  </si>
  <si>
    <t>-</t>
  </si>
  <si>
    <t>Lähde</t>
  </si>
  <si>
    <t>https://puuinfo.fi/wp-content/uploads/2021/05/Aanikirja_kokonainen-1.pdf</t>
  </si>
  <si>
    <t>https://nrc-publications.canada.ca/eng/view/ft/?id=0dd15eec-b02e-4fb5-b8c6-aca331051d1d</t>
  </si>
  <si>
    <t>https://www.storaenso.com/-/media/documents/download-center/documents/product-specifications/wood-products/clt-technical/clt-by-stora-enso-technical-documentation---building-physics-2021-de.pdf</t>
  </si>
  <si>
    <t>Elementtien nimikkeet</t>
  </si>
  <si>
    <t>Ylätason ID ja luokitus</t>
  </si>
  <si>
    <t>Nimi</t>
  </si>
  <si>
    <t>Luokitus (materiaali)</t>
  </si>
  <si>
    <t>Paksuus [mm]</t>
  </si>
  <si>
    <r>
      <rPr>
        <b/>
        <sz val="12"/>
        <rFont val="Symbol"/>
        <family val="1"/>
        <charset val="2"/>
      </rPr>
      <t xml:space="preserve">S </t>
    </r>
    <r>
      <rPr>
        <b/>
        <sz val="12"/>
        <rFont val="Arial"/>
        <family val="2"/>
      </rPr>
      <t>[mm]</t>
    </r>
  </si>
  <si>
    <t>CLT130, Laatta</t>
  </si>
  <si>
    <t>Rakenteellinen puu</t>
  </si>
  <si>
    <t>CLT180, Laatta</t>
  </si>
  <si>
    <t>CLT180 Seinä, Seinä</t>
  </si>
  <si>
    <t>CLT240, Laatta</t>
  </si>
  <si>
    <t>CLT80 - Seinä, Seinä</t>
  </si>
  <si>
    <t>OL150, Laatta</t>
  </si>
  <si>
    <t>Betonirakenne</t>
  </si>
  <si>
    <t>OL200, Laatta</t>
  </si>
  <si>
    <t>TB100, Laatta</t>
  </si>
  <si>
    <t>TB150, Laatta</t>
  </si>
  <si>
    <t>TB200, Laatta</t>
  </si>
  <si>
    <t>TB250, Laatta</t>
  </si>
  <si>
    <t>U23, Seinä</t>
  </si>
  <si>
    <t>US00, Seinä</t>
  </si>
  <si>
    <t>Eriste - mineraali pehmeä</t>
  </si>
  <si>
    <t>Mineraalilämpöeristys</t>
  </si>
  <si>
    <t>Ilmarako ripustettu</t>
  </si>
  <si>
    <t>Ilma</t>
  </si>
  <si>
    <t>Kipsilevy</t>
  </si>
  <si>
    <t>Kipsiverhoukset ja viimeistelyt</t>
  </si>
  <si>
    <t>Puu - verhous</t>
  </si>
  <si>
    <t>US02, Seinä</t>
  </si>
  <si>
    <t>Yleinen - tuulensuojapahvi</t>
  </si>
  <si>
    <t>Yleiset ulkoiset pintaverhoukset ja viimeistelyt</t>
  </si>
  <si>
    <t>US03, Seinä</t>
  </si>
  <si>
    <t>Rakenteellinen elementtibetoni</t>
  </si>
  <si>
    <t>US04, Seinä</t>
  </si>
  <si>
    <t>US05, Seinä</t>
  </si>
  <si>
    <t>US06, Seinä</t>
  </si>
  <si>
    <t>Eriste - mineraali pehmeä puurunko</t>
  </si>
  <si>
    <t>Kuitulevy</t>
  </si>
  <si>
    <t>US07, Seinä</t>
  </si>
  <si>
    <t>Ilmarako</t>
  </si>
  <si>
    <t>US08, Seinä</t>
  </si>
  <si>
    <t>US09, Seinä</t>
  </si>
  <si>
    <t>US10, Seinä</t>
  </si>
  <si>
    <t>US11, Seinä</t>
  </si>
  <si>
    <t>US12, Seinä</t>
  </si>
  <si>
    <t>Sisäverhoukset ja viimeistely poltetusta savesta</t>
  </si>
  <si>
    <t>US13, Seinä</t>
  </si>
  <si>
    <t>US14, Seinä</t>
  </si>
  <si>
    <t>Eriste - kuitu kova</t>
  </si>
  <si>
    <t>Puutäytteet ja -eristeet</t>
  </si>
  <si>
    <t>Kalvo - höyrynsulku</t>
  </si>
  <si>
    <t>Muovinen vesieristys</t>
  </si>
  <si>
    <t>US15, Seinä</t>
  </si>
  <si>
    <t>US16, Seinä</t>
  </si>
  <si>
    <t>US17, Seinä</t>
  </si>
  <si>
    <t>US18, Seinä</t>
  </si>
  <si>
    <t>US19, Seinä</t>
  </si>
  <si>
    <t>US20, Seinä</t>
  </si>
  <si>
    <t>US21, Seinä</t>
  </si>
  <si>
    <t>US22, Seinä</t>
  </si>
  <si>
    <t>US23, Seinä</t>
  </si>
  <si>
    <t>Eriste - kuitu pehmeä</t>
  </si>
  <si>
    <t>Eriste - mineraali kova</t>
  </si>
  <si>
    <t>US24, Seinä</t>
  </si>
  <si>
    <t>Ilmarako - runko</t>
  </si>
  <si>
    <t>Yleinen ilmarako</t>
  </si>
  <si>
    <t>Kalvo - sateenpitävä</t>
  </si>
  <si>
    <t>Puu - seinä</t>
  </si>
  <si>
    <t>Rakenteellinen paikalla valettu betoni</t>
  </si>
  <si>
    <t>US25, Seinä</t>
  </si>
  <si>
    <t>Rappaus - kalkkihiekkalaasti</t>
  </si>
  <si>
    <t>Mineraalirappaus</t>
  </si>
  <si>
    <t>US26, Seinä</t>
  </si>
  <si>
    <t>US27, Seinä</t>
  </si>
  <si>
    <t>US28, Seinä</t>
  </si>
  <si>
    <t>VP01, Laatta</t>
  </si>
  <si>
    <t>Eriste - Askelääni</t>
  </si>
  <si>
    <t>VP02, Laatta</t>
  </si>
  <si>
    <t>Teräs - rakenteellinen</t>
  </si>
  <si>
    <t>Rakenteellinen metalli</t>
  </si>
  <si>
    <t>VP03, Laatta</t>
  </si>
  <si>
    <t>Eriste - mineraali pehmeä koolaus</t>
  </si>
  <si>
    <t>Teräs-jousiranka</t>
  </si>
  <si>
    <t>Metalli</t>
  </si>
  <si>
    <t>VP04, Laatta</t>
  </si>
  <si>
    <t>VP05, Laatta</t>
  </si>
  <si>
    <t>Kalkki-rae</t>
  </si>
  <si>
    <t>Puu - rakenteellinen</t>
  </si>
  <si>
    <t>VP06, Laatta</t>
  </si>
  <si>
    <t>Puu -palkki kxxx</t>
  </si>
  <si>
    <t>VP07, Laatta</t>
  </si>
  <si>
    <t>VP08, Laatta</t>
  </si>
  <si>
    <t>VP09, Laatta</t>
  </si>
  <si>
    <t>Ilmarako ripustettu/eristetty</t>
  </si>
  <si>
    <t>VP10, Laatta</t>
  </si>
  <si>
    <t>VP11, Laatta</t>
  </si>
  <si>
    <t>VP12, Laatta</t>
  </si>
  <si>
    <t>VP13, Laatta</t>
  </si>
  <si>
    <t>VP14, Laatta</t>
  </si>
  <si>
    <t>VP15, Laatta</t>
  </si>
  <si>
    <t>Eriste - mineraali pehmeä jousiranka</t>
  </si>
  <si>
    <t>Kalvo PVC</t>
  </si>
  <si>
    <t>VP16, Laatta</t>
  </si>
  <si>
    <t>Lattiapinnoite Joustava</t>
  </si>
  <si>
    <t>VP17, Laatta</t>
  </si>
  <si>
    <t>VP18, Laatta</t>
  </si>
  <si>
    <t>Lastulevy</t>
  </si>
  <si>
    <t>Puuverhoukset ja -viimeistelyt</t>
  </si>
  <si>
    <t>VP19, Laatta</t>
  </si>
  <si>
    <t>Ilmarako jousiranka</t>
  </si>
  <si>
    <t>Vaneri</t>
  </si>
  <si>
    <t>VP20, Laatta</t>
  </si>
  <si>
    <t>Plaanovalu</t>
  </si>
  <si>
    <t>Kipsirappaus</t>
  </si>
  <si>
    <t>VP21, Laatta</t>
  </si>
  <si>
    <t>VP22, Laatta</t>
  </si>
  <si>
    <t>VP23, Laatta</t>
  </si>
  <si>
    <t>Betoni</t>
  </si>
  <si>
    <t>VP24, Laatta</t>
  </si>
  <si>
    <t>VS03, Seinä</t>
  </si>
  <si>
    <t>VS04, Seinä</t>
  </si>
  <si>
    <t>VS05, Seinä</t>
  </si>
  <si>
    <t>VS06, Seinä</t>
  </si>
  <si>
    <t>VS07, Seinä</t>
  </si>
  <si>
    <t>VS08, Seinä</t>
  </si>
  <si>
    <t>VS09, Seinä</t>
  </si>
  <si>
    <t>VS1.6, Seinä</t>
  </si>
  <si>
    <t>VS10, Seinä</t>
  </si>
  <si>
    <t>VS11, Seinä</t>
  </si>
  <si>
    <t>VS12, Seinä</t>
  </si>
  <si>
    <t>VS13, Seinä</t>
  </si>
  <si>
    <t>VS14, Seinä</t>
  </si>
  <si>
    <t>VS15, Seinä</t>
  </si>
  <si>
    <t>VS16, Seinä</t>
  </si>
  <si>
    <t>VS17, Seinä</t>
  </si>
  <si>
    <t>VS18, Seinä</t>
  </si>
  <si>
    <t>VS19, Seinä</t>
  </si>
  <si>
    <t>VS20, Seinä</t>
  </si>
  <si>
    <t>VS21, Seinä</t>
  </si>
  <si>
    <t>VS22, Seinä</t>
  </si>
  <si>
    <t>VS23, Seinä</t>
  </si>
  <si>
    <t>VS24, Seinä</t>
  </si>
  <si>
    <t>VS25, Seinä</t>
  </si>
  <si>
    <t>VS26, Seinä</t>
  </si>
  <si>
    <t>VS27, Seinä</t>
  </si>
  <si>
    <t>VS28, Seinä</t>
  </si>
  <si>
    <r>
      <t xml:space="preserve">Laatta ja seinärakenteet. </t>
    </r>
    <r>
      <rPr>
        <sz val="12"/>
        <color rgb="FFFF0000"/>
        <rFont val="Calibri"/>
        <family val="2"/>
      </rPr>
      <t>Punaiset</t>
    </r>
    <r>
      <rPr>
        <sz val="12"/>
        <rFont val="Calibri"/>
        <family val="2"/>
      </rPr>
      <t xml:space="preserve"> arvot on laskettu likimääräisesti tekstissä olleilla kertoimilla.</t>
    </r>
  </si>
  <si>
    <r>
      <t xml:space="preserve">Eri rakenteiden paksuudet. HUOM! Rakenteet </t>
    </r>
    <r>
      <rPr>
        <u/>
        <sz val="12"/>
        <rFont val="Calibri"/>
        <family val="2"/>
      </rPr>
      <t>eivät</t>
    </r>
    <r>
      <rPr>
        <sz val="12"/>
        <rFont val="Calibri"/>
        <family val="2"/>
      </rPr>
      <t xml:space="preserve"> ole rakennekerroksittain, vaan aakkosjärjestyksessä.</t>
    </r>
  </si>
  <si>
    <t>https://commercial-acoustics.com/iic-rating-calculator/</t>
  </si>
  <si>
    <t>https://www.yumpu.com/fi/document/view/25599450/aaneneristys-puutalossa-puuinfo</t>
  </si>
  <si>
    <t>Elementin ID2</t>
  </si>
  <si>
    <t>https://www.yumpu.com/fi/document/read/25599450/aaneneristys-puutalossa-puuinfo</t>
  </si>
  <si>
    <t>https://www.storaenso.com/-/media/documents/download-center/documents/product-specifications/wood-products/clt-technical/soundproofing/soundproofing-for-clt-by-stora-enso-sweden-en.pdf</t>
  </si>
  <si>
    <t>https://rakentaminen.karelia.fi/wp-content/uploads/2020/12/Rakennetyypit_Puu-1.pdf</t>
  </si>
  <si>
    <t>http://www.rakennapuusta.fi/files/3451/Paikalla_rakentaminen_082113_%283%29.pdf</t>
  </si>
  <si>
    <t>https://www.storaenso.com/-/media/documents/download-center/documents/product-brochures/wood-products/clt-by-stora-enso-technical-brochure-en.pdf</t>
  </si>
  <si>
    <t>https://www.binderholz.com/fileadmin/user_upload/books/en/solid_timber_manual_2/6/</t>
  </si>
  <si>
    <t>https://www.mecanocaucho.com/download/catalog/wood_construction.pdf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</si>
</sst>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libri"/>
    </font>
    <font>
      <b/>
      <sz val="11"/>
      <color rgb="FF0000FF"/>
      <name val="Arial"/>
    </font>
    <font>
      <sz val="11"/>
      <color rgb="FF0000FF"/>
      <name val="Arial"/>
    </font>
    <font>
      <b/>
      <sz val="12"/>
      <name val="Arial"/>
      <family val="2"/>
    </font>
    <font>
      <b/>
      <sz val="12"/>
      <name val="Arial"/>
      <family val="1"/>
      <charset val="2"/>
    </font>
    <font>
      <b/>
      <sz val="12"/>
      <name val="Symbol"/>
      <family val="1"/>
      <charset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u/>
      <sz val="12"/>
      <name val="Calibri"/>
      <family val="2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6A6A6A"/>
      </left>
      <right style="thin">
        <color rgb="FF6A6A6A"/>
      </right>
      <top style="thin">
        <color rgb="FF6A6A6A"/>
      </top>
      <bottom style="thin">
        <color rgb="FF6A6A6A"/>
      </bottom>
      <diagonal/>
    </border>
    <border>
      <left style="thin">
        <color rgb="FF6A6A6A"/>
      </left>
      <right style="thin">
        <color rgb="FF6A6A6A"/>
      </right>
      <top style="thin">
        <color rgb="FF6A6A6A"/>
      </top>
      <bottom style="thin">
        <color rgb="FF6A6A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A6A6A"/>
      </left>
      <right style="thin">
        <color rgb="FF6A6A6A"/>
      </right>
      <top style="thin">
        <color rgb="FF6A6A6A"/>
      </top>
      <bottom style="thin">
        <color rgb="FF6A6A6A"/>
      </bottom>
      <diagonal/>
    </border>
    <border>
      <left/>
      <right style="thin">
        <color rgb="FF6A6A6A"/>
      </right>
      <top style="thin">
        <color rgb="FF6A6A6A"/>
      </top>
      <bottom style="thin">
        <color rgb="FF6A6A6A"/>
      </bottom>
      <diagonal/>
    </border>
    <border>
      <left style="thin">
        <color rgb="FF6A6A6A"/>
      </left>
      <right/>
      <top style="thin">
        <color rgb="FF6A6A6A"/>
      </top>
      <bottom style="thin">
        <color rgb="FF6A6A6A"/>
      </bottom>
      <diagonal/>
    </border>
    <border>
      <left/>
      <right style="thin">
        <color rgb="FF6A6A6A"/>
      </right>
      <top/>
      <bottom style="thin">
        <color rgb="FF6A6A6A"/>
      </bottom>
      <diagonal/>
    </border>
    <border>
      <left style="thin">
        <color rgb="FF6A6A6A"/>
      </left>
      <right style="thin">
        <color rgb="FF6A6A6A"/>
      </right>
      <top/>
      <bottom style="thin">
        <color rgb="FF6A6A6A"/>
      </bottom>
      <diagonal/>
    </border>
    <border>
      <left style="thin">
        <color rgb="FF6A6A6A"/>
      </left>
      <right/>
      <top/>
      <bottom style="thin">
        <color rgb="FF6A6A6A"/>
      </bottom>
      <diagonal/>
    </border>
    <border>
      <left style="thin">
        <color rgb="FF6A6A6A"/>
      </left>
      <right style="thin">
        <color rgb="FF6A6A6A"/>
      </right>
      <top style="thin">
        <color rgb="FF6A6A6A"/>
      </top>
      <bottom/>
      <diagonal/>
    </border>
    <border>
      <left/>
      <right/>
      <top style="thin">
        <color rgb="FF6A6A6A"/>
      </top>
      <bottom style="thin">
        <color rgb="FF6A6A6A"/>
      </bottom>
      <diagonal/>
    </border>
    <border>
      <left style="thin">
        <color rgb="FF6A6A6A"/>
      </left>
      <right style="thin">
        <color rgb="FF6A6A6A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/>
    <xf numFmtId="0" fontId="9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10" fillId="0" borderId="0" xfId="0" applyFont="1"/>
    <xf numFmtId="0" fontId="13" fillId="0" borderId="4" xfId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Hyperlinkki" xfId="1" builtinId="8"/>
    <cellStyle name="Normaali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6A6A6A"/>
        </left>
        <right/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6A6A6A"/>
        </left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rgb="FF6A6A6A"/>
        </right>
        <top style="thin">
          <color rgb="FF6A6A6A"/>
        </top>
        <bottom style="thin">
          <color rgb="FF6A6A6A"/>
        </bottom>
        <vertical/>
        <horizontal/>
      </border>
    </dxf>
    <dxf>
      <border outline="0">
        <left style="thin">
          <color rgb="FF6A6A6A"/>
        </left>
        <right style="thin">
          <color rgb="FF6A6A6A"/>
        </right>
        <top style="thin">
          <color rgb="FF6A6A6A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6A6A6A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A6A6A"/>
        </left>
        <right style="thin">
          <color rgb="FF6A6A6A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19050</xdr:rowOff>
    </xdr:from>
    <xdr:to>
      <xdr:col>1</xdr:col>
      <xdr:colOff>1285875</xdr:colOff>
      <xdr:row>7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1285875</xdr:colOff>
      <xdr:row>5</xdr:row>
      <xdr:rowOff>304800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14</xdr:row>
      <xdr:rowOff>19050</xdr:rowOff>
    </xdr:from>
    <xdr:to>
      <xdr:col>1</xdr:col>
      <xdr:colOff>1285875</xdr:colOff>
      <xdr:row>14</xdr:row>
      <xdr:rowOff>304800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16</xdr:row>
      <xdr:rowOff>19050</xdr:rowOff>
    </xdr:from>
    <xdr:to>
      <xdr:col>1</xdr:col>
      <xdr:colOff>1285875</xdr:colOff>
      <xdr:row>16</xdr:row>
      <xdr:rowOff>304800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17</xdr:row>
      <xdr:rowOff>19050</xdr:rowOff>
    </xdr:from>
    <xdr:to>
      <xdr:col>1</xdr:col>
      <xdr:colOff>1285875</xdr:colOff>
      <xdr:row>17</xdr:row>
      <xdr:rowOff>304800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18</xdr:row>
      <xdr:rowOff>19050</xdr:rowOff>
    </xdr:from>
    <xdr:to>
      <xdr:col>1</xdr:col>
      <xdr:colOff>1285875</xdr:colOff>
      <xdr:row>18</xdr:row>
      <xdr:rowOff>304800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19</xdr:row>
      <xdr:rowOff>19050</xdr:rowOff>
    </xdr:from>
    <xdr:to>
      <xdr:col>1</xdr:col>
      <xdr:colOff>1285875</xdr:colOff>
      <xdr:row>19</xdr:row>
      <xdr:rowOff>304800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20</xdr:row>
      <xdr:rowOff>19050</xdr:rowOff>
    </xdr:from>
    <xdr:to>
      <xdr:col>1</xdr:col>
      <xdr:colOff>1285875</xdr:colOff>
      <xdr:row>20</xdr:row>
      <xdr:rowOff>304800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21</xdr:row>
      <xdr:rowOff>19050</xdr:rowOff>
    </xdr:from>
    <xdr:to>
      <xdr:col>1</xdr:col>
      <xdr:colOff>1285875</xdr:colOff>
      <xdr:row>21</xdr:row>
      <xdr:rowOff>304800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22</xdr:row>
      <xdr:rowOff>19050</xdr:rowOff>
    </xdr:from>
    <xdr:to>
      <xdr:col>1</xdr:col>
      <xdr:colOff>1285875</xdr:colOff>
      <xdr:row>22</xdr:row>
      <xdr:rowOff>304800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23</xdr:row>
      <xdr:rowOff>19050</xdr:rowOff>
    </xdr:from>
    <xdr:to>
      <xdr:col>1</xdr:col>
      <xdr:colOff>1285875</xdr:colOff>
      <xdr:row>23</xdr:row>
      <xdr:rowOff>304800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24</xdr:row>
      <xdr:rowOff>19050</xdr:rowOff>
    </xdr:from>
    <xdr:to>
      <xdr:col>1</xdr:col>
      <xdr:colOff>1285875</xdr:colOff>
      <xdr:row>24</xdr:row>
      <xdr:rowOff>304800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25</xdr:row>
      <xdr:rowOff>19050</xdr:rowOff>
    </xdr:from>
    <xdr:to>
      <xdr:col>1</xdr:col>
      <xdr:colOff>1285875</xdr:colOff>
      <xdr:row>25</xdr:row>
      <xdr:rowOff>304800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26</xdr:row>
      <xdr:rowOff>19050</xdr:rowOff>
    </xdr:from>
    <xdr:to>
      <xdr:col>1</xdr:col>
      <xdr:colOff>1285875</xdr:colOff>
      <xdr:row>26</xdr:row>
      <xdr:rowOff>304800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27</xdr:row>
      <xdr:rowOff>19050</xdr:rowOff>
    </xdr:from>
    <xdr:to>
      <xdr:col>1</xdr:col>
      <xdr:colOff>1285875</xdr:colOff>
      <xdr:row>27</xdr:row>
      <xdr:rowOff>304800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28</xdr:row>
      <xdr:rowOff>19050</xdr:rowOff>
    </xdr:from>
    <xdr:to>
      <xdr:col>1</xdr:col>
      <xdr:colOff>1285875</xdr:colOff>
      <xdr:row>28</xdr:row>
      <xdr:rowOff>304800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29</xdr:row>
      <xdr:rowOff>19050</xdr:rowOff>
    </xdr:from>
    <xdr:to>
      <xdr:col>1</xdr:col>
      <xdr:colOff>1285875</xdr:colOff>
      <xdr:row>29</xdr:row>
      <xdr:rowOff>304800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30</xdr:row>
      <xdr:rowOff>19050</xdr:rowOff>
    </xdr:from>
    <xdr:to>
      <xdr:col>1</xdr:col>
      <xdr:colOff>1285875</xdr:colOff>
      <xdr:row>30</xdr:row>
      <xdr:rowOff>304800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31</xdr:row>
      <xdr:rowOff>19050</xdr:rowOff>
    </xdr:from>
    <xdr:to>
      <xdr:col>1</xdr:col>
      <xdr:colOff>1285875</xdr:colOff>
      <xdr:row>31</xdr:row>
      <xdr:rowOff>304800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32</xdr:row>
      <xdr:rowOff>19050</xdr:rowOff>
    </xdr:from>
    <xdr:to>
      <xdr:col>1</xdr:col>
      <xdr:colOff>1285875</xdr:colOff>
      <xdr:row>32</xdr:row>
      <xdr:rowOff>304800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33</xdr:row>
      <xdr:rowOff>19050</xdr:rowOff>
    </xdr:from>
    <xdr:to>
      <xdr:col>1</xdr:col>
      <xdr:colOff>1285875</xdr:colOff>
      <xdr:row>33</xdr:row>
      <xdr:rowOff>304800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34</xdr:row>
      <xdr:rowOff>19050</xdr:rowOff>
    </xdr:from>
    <xdr:to>
      <xdr:col>1</xdr:col>
      <xdr:colOff>1285875</xdr:colOff>
      <xdr:row>34</xdr:row>
      <xdr:rowOff>304800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35</xdr:row>
      <xdr:rowOff>19050</xdr:rowOff>
    </xdr:from>
    <xdr:to>
      <xdr:col>1</xdr:col>
      <xdr:colOff>1285875</xdr:colOff>
      <xdr:row>35</xdr:row>
      <xdr:rowOff>304800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36</xdr:row>
      <xdr:rowOff>19050</xdr:rowOff>
    </xdr:from>
    <xdr:to>
      <xdr:col>1</xdr:col>
      <xdr:colOff>1285875</xdr:colOff>
      <xdr:row>36</xdr:row>
      <xdr:rowOff>304800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37</xdr:row>
      <xdr:rowOff>19050</xdr:rowOff>
    </xdr:from>
    <xdr:to>
      <xdr:col>1</xdr:col>
      <xdr:colOff>1285875</xdr:colOff>
      <xdr:row>37</xdr:row>
      <xdr:rowOff>304800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38</xdr:row>
      <xdr:rowOff>19050</xdr:rowOff>
    </xdr:from>
    <xdr:to>
      <xdr:col>1</xdr:col>
      <xdr:colOff>1285875</xdr:colOff>
      <xdr:row>38</xdr:row>
      <xdr:rowOff>304800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15</xdr:row>
      <xdr:rowOff>19050</xdr:rowOff>
    </xdr:from>
    <xdr:to>
      <xdr:col>1</xdr:col>
      <xdr:colOff>1285875</xdr:colOff>
      <xdr:row>15</xdr:row>
      <xdr:rowOff>304800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39</xdr:row>
      <xdr:rowOff>19050</xdr:rowOff>
    </xdr:from>
    <xdr:to>
      <xdr:col>1</xdr:col>
      <xdr:colOff>1285875</xdr:colOff>
      <xdr:row>39</xdr:row>
      <xdr:rowOff>304800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40</xdr:row>
      <xdr:rowOff>19050</xdr:rowOff>
    </xdr:from>
    <xdr:to>
      <xdr:col>1</xdr:col>
      <xdr:colOff>1285875</xdr:colOff>
      <xdr:row>40</xdr:row>
      <xdr:rowOff>304800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41</xdr:row>
      <xdr:rowOff>19050</xdr:rowOff>
    </xdr:from>
    <xdr:to>
      <xdr:col>1</xdr:col>
      <xdr:colOff>1285875</xdr:colOff>
      <xdr:row>41</xdr:row>
      <xdr:rowOff>304800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42</xdr:row>
      <xdr:rowOff>19050</xdr:rowOff>
    </xdr:from>
    <xdr:to>
      <xdr:col>1</xdr:col>
      <xdr:colOff>1285875</xdr:colOff>
      <xdr:row>42</xdr:row>
      <xdr:rowOff>304800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43</xdr:row>
      <xdr:rowOff>19050</xdr:rowOff>
    </xdr:from>
    <xdr:to>
      <xdr:col>1</xdr:col>
      <xdr:colOff>1285875</xdr:colOff>
      <xdr:row>43</xdr:row>
      <xdr:rowOff>304800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44</xdr:row>
      <xdr:rowOff>19050</xdr:rowOff>
    </xdr:from>
    <xdr:to>
      <xdr:col>1</xdr:col>
      <xdr:colOff>1285875</xdr:colOff>
      <xdr:row>44</xdr:row>
      <xdr:rowOff>304800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96</xdr:row>
      <xdr:rowOff>19050</xdr:rowOff>
    </xdr:from>
    <xdr:to>
      <xdr:col>1</xdr:col>
      <xdr:colOff>1285875</xdr:colOff>
      <xdr:row>96</xdr:row>
      <xdr:rowOff>304800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69</xdr:row>
      <xdr:rowOff>19050</xdr:rowOff>
    </xdr:from>
    <xdr:to>
      <xdr:col>1</xdr:col>
      <xdr:colOff>1285875</xdr:colOff>
      <xdr:row>69</xdr:row>
      <xdr:rowOff>304800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70</xdr:row>
      <xdr:rowOff>19050</xdr:rowOff>
    </xdr:from>
    <xdr:to>
      <xdr:col>1</xdr:col>
      <xdr:colOff>1285875</xdr:colOff>
      <xdr:row>70</xdr:row>
      <xdr:rowOff>304800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71</xdr:row>
      <xdr:rowOff>19050</xdr:rowOff>
    </xdr:from>
    <xdr:to>
      <xdr:col>1</xdr:col>
      <xdr:colOff>1285875</xdr:colOff>
      <xdr:row>71</xdr:row>
      <xdr:rowOff>304800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72</xdr:row>
      <xdr:rowOff>19050</xdr:rowOff>
    </xdr:from>
    <xdr:to>
      <xdr:col>1</xdr:col>
      <xdr:colOff>1285875</xdr:colOff>
      <xdr:row>72</xdr:row>
      <xdr:rowOff>304800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73</xdr:row>
      <xdr:rowOff>19050</xdr:rowOff>
    </xdr:from>
    <xdr:to>
      <xdr:col>1</xdr:col>
      <xdr:colOff>1285875</xdr:colOff>
      <xdr:row>73</xdr:row>
      <xdr:rowOff>304800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74</xdr:row>
      <xdr:rowOff>19050</xdr:rowOff>
    </xdr:from>
    <xdr:to>
      <xdr:col>1</xdr:col>
      <xdr:colOff>1285875</xdr:colOff>
      <xdr:row>74</xdr:row>
      <xdr:rowOff>304800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75</xdr:row>
      <xdr:rowOff>19050</xdr:rowOff>
    </xdr:from>
    <xdr:to>
      <xdr:col>1</xdr:col>
      <xdr:colOff>1285875</xdr:colOff>
      <xdr:row>75</xdr:row>
      <xdr:rowOff>304800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76</xdr:row>
      <xdr:rowOff>19050</xdr:rowOff>
    </xdr:from>
    <xdr:to>
      <xdr:col>1</xdr:col>
      <xdr:colOff>1285875</xdr:colOff>
      <xdr:row>76</xdr:row>
      <xdr:rowOff>304800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77</xdr:row>
      <xdr:rowOff>19050</xdr:rowOff>
    </xdr:from>
    <xdr:to>
      <xdr:col>1</xdr:col>
      <xdr:colOff>1285875</xdr:colOff>
      <xdr:row>77</xdr:row>
      <xdr:rowOff>304800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78</xdr:row>
      <xdr:rowOff>19050</xdr:rowOff>
    </xdr:from>
    <xdr:to>
      <xdr:col>1</xdr:col>
      <xdr:colOff>1285875</xdr:colOff>
      <xdr:row>78</xdr:row>
      <xdr:rowOff>304800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79</xdr:row>
      <xdr:rowOff>19050</xdr:rowOff>
    </xdr:from>
    <xdr:to>
      <xdr:col>1</xdr:col>
      <xdr:colOff>1285875</xdr:colOff>
      <xdr:row>79</xdr:row>
      <xdr:rowOff>304800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80</xdr:row>
      <xdr:rowOff>19050</xdr:rowOff>
    </xdr:from>
    <xdr:to>
      <xdr:col>1</xdr:col>
      <xdr:colOff>1285875</xdr:colOff>
      <xdr:row>80</xdr:row>
      <xdr:rowOff>304800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81</xdr:row>
      <xdr:rowOff>19050</xdr:rowOff>
    </xdr:from>
    <xdr:to>
      <xdr:col>1</xdr:col>
      <xdr:colOff>1285875</xdr:colOff>
      <xdr:row>81</xdr:row>
      <xdr:rowOff>304800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82</xdr:row>
      <xdr:rowOff>19050</xdr:rowOff>
    </xdr:from>
    <xdr:to>
      <xdr:col>1</xdr:col>
      <xdr:colOff>1285875</xdr:colOff>
      <xdr:row>82</xdr:row>
      <xdr:rowOff>304800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83</xdr:row>
      <xdr:rowOff>19050</xdr:rowOff>
    </xdr:from>
    <xdr:to>
      <xdr:col>1</xdr:col>
      <xdr:colOff>1285875</xdr:colOff>
      <xdr:row>83</xdr:row>
      <xdr:rowOff>304800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84</xdr:row>
      <xdr:rowOff>19050</xdr:rowOff>
    </xdr:from>
    <xdr:to>
      <xdr:col>1</xdr:col>
      <xdr:colOff>1285875</xdr:colOff>
      <xdr:row>84</xdr:row>
      <xdr:rowOff>304800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85</xdr:row>
      <xdr:rowOff>19050</xdr:rowOff>
    </xdr:from>
    <xdr:to>
      <xdr:col>1</xdr:col>
      <xdr:colOff>1285875</xdr:colOff>
      <xdr:row>85</xdr:row>
      <xdr:rowOff>304800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86</xdr:row>
      <xdr:rowOff>19050</xdr:rowOff>
    </xdr:from>
    <xdr:to>
      <xdr:col>1</xdr:col>
      <xdr:colOff>1285875</xdr:colOff>
      <xdr:row>86</xdr:row>
      <xdr:rowOff>304800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87</xdr:row>
      <xdr:rowOff>19050</xdr:rowOff>
    </xdr:from>
    <xdr:to>
      <xdr:col>1</xdr:col>
      <xdr:colOff>1285875</xdr:colOff>
      <xdr:row>87</xdr:row>
      <xdr:rowOff>304800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88</xdr:row>
      <xdr:rowOff>19050</xdr:rowOff>
    </xdr:from>
    <xdr:to>
      <xdr:col>1</xdr:col>
      <xdr:colOff>1285875</xdr:colOff>
      <xdr:row>88</xdr:row>
      <xdr:rowOff>304800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89</xdr:row>
      <xdr:rowOff>19050</xdr:rowOff>
    </xdr:from>
    <xdr:to>
      <xdr:col>1</xdr:col>
      <xdr:colOff>1285875</xdr:colOff>
      <xdr:row>89</xdr:row>
      <xdr:rowOff>304800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90</xdr:row>
      <xdr:rowOff>19050</xdr:rowOff>
    </xdr:from>
    <xdr:to>
      <xdr:col>1</xdr:col>
      <xdr:colOff>1285875</xdr:colOff>
      <xdr:row>90</xdr:row>
      <xdr:rowOff>304800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91</xdr:row>
      <xdr:rowOff>19050</xdr:rowOff>
    </xdr:from>
    <xdr:to>
      <xdr:col>1</xdr:col>
      <xdr:colOff>1285875</xdr:colOff>
      <xdr:row>91</xdr:row>
      <xdr:rowOff>304800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92</xdr:row>
      <xdr:rowOff>19050</xdr:rowOff>
    </xdr:from>
    <xdr:to>
      <xdr:col>1</xdr:col>
      <xdr:colOff>1285875</xdr:colOff>
      <xdr:row>92</xdr:row>
      <xdr:rowOff>304800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93</xdr:row>
      <xdr:rowOff>19050</xdr:rowOff>
    </xdr:from>
    <xdr:to>
      <xdr:col>1</xdr:col>
      <xdr:colOff>1285875</xdr:colOff>
      <xdr:row>93</xdr:row>
      <xdr:rowOff>304800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94</xdr:row>
      <xdr:rowOff>19050</xdr:rowOff>
    </xdr:from>
    <xdr:to>
      <xdr:col>1</xdr:col>
      <xdr:colOff>1285875</xdr:colOff>
      <xdr:row>94</xdr:row>
      <xdr:rowOff>304800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95</xdr:row>
      <xdr:rowOff>19050</xdr:rowOff>
    </xdr:from>
    <xdr:to>
      <xdr:col>1</xdr:col>
      <xdr:colOff>1285875</xdr:colOff>
      <xdr:row>95</xdr:row>
      <xdr:rowOff>304800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</xdr:row>
      <xdr:rowOff>19050</xdr:rowOff>
    </xdr:from>
    <xdr:to>
      <xdr:col>1</xdr:col>
      <xdr:colOff>1609725</xdr:colOff>
      <xdr:row>3</xdr:row>
      <xdr:rowOff>304800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5A332753-5987-4EEF-936F-BC92FFAC3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1685925" y="5397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</xdr:row>
      <xdr:rowOff>19050</xdr:rowOff>
    </xdr:from>
    <xdr:to>
      <xdr:col>1</xdr:col>
      <xdr:colOff>1609725</xdr:colOff>
      <xdr:row>4</xdr:row>
      <xdr:rowOff>304800</xdr:rowOff>
    </xdr:to>
    <xdr:pic>
      <xdr:nvPicPr>
        <xdr:cNvPr id="134" name="Picture 2">
          <a:extLst>
            <a:ext uri="{FF2B5EF4-FFF2-40B4-BE49-F238E27FC236}">
              <a16:creationId xmlns:a16="http://schemas.microsoft.com/office/drawing/2014/main" id="{3549429B-BA37-4C5A-96EC-D6E993857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1685925" y="8255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</xdr:row>
      <xdr:rowOff>19050</xdr:rowOff>
    </xdr:from>
    <xdr:to>
      <xdr:col>1</xdr:col>
      <xdr:colOff>1609725</xdr:colOff>
      <xdr:row>6</xdr:row>
      <xdr:rowOff>304800</xdr:rowOff>
    </xdr:to>
    <xdr:pic>
      <xdr:nvPicPr>
        <xdr:cNvPr id="135" name="Picture 3">
          <a:extLst>
            <a:ext uri="{FF2B5EF4-FFF2-40B4-BE49-F238E27FC236}">
              <a16:creationId xmlns:a16="http://schemas.microsoft.com/office/drawing/2014/main" id="{EA9C4447-EE43-4464-8B07-5CB1E56B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1685925" y="11112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</xdr:row>
      <xdr:rowOff>19050</xdr:rowOff>
    </xdr:from>
    <xdr:to>
      <xdr:col>1</xdr:col>
      <xdr:colOff>1609725</xdr:colOff>
      <xdr:row>8</xdr:row>
      <xdr:rowOff>304800</xdr:rowOff>
    </xdr:to>
    <xdr:pic>
      <xdr:nvPicPr>
        <xdr:cNvPr id="136" name="Picture 4">
          <a:extLst>
            <a:ext uri="{FF2B5EF4-FFF2-40B4-BE49-F238E27FC236}">
              <a16:creationId xmlns:a16="http://schemas.microsoft.com/office/drawing/2014/main" id="{320E770B-D6A2-46CB-953C-76097BA3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1685925" y="13970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</xdr:row>
      <xdr:rowOff>19050</xdr:rowOff>
    </xdr:from>
    <xdr:to>
      <xdr:col>1</xdr:col>
      <xdr:colOff>1609725</xdr:colOff>
      <xdr:row>9</xdr:row>
      <xdr:rowOff>304800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D39F68C1-7B4B-4FEB-9113-B285C56CF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1685925" y="16827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19050</xdr:rowOff>
    </xdr:from>
    <xdr:to>
      <xdr:col>1</xdr:col>
      <xdr:colOff>1609725</xdr:colOff>
      <xdr:row>10</xdr:row>
      <xdr:rowOff>304800</xdr:rowOff>
    </xdr:to>
    <xdr:pic>
      <xdr:nvPicPr>
        <xdr:cNvPr id="138" name="Picture 6">
          <a:extLst>
            <a:ext uri="{FF2B5EF4-FFF2-40B4-BE49-F238E27FC236}">
              <a16:creationId xmlns:a16="http://schemas.microsoft.com/office/drawing/2014/main" id="{D72E120F-AFE2-44D3-AE69-77A7D3BCD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1685925" y="19685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11</xdr:row>
      <xdr:rowOff>19050</xdr:rowOff>
    </xdr:from>
    <xdr:to>
      <xdr:col>1</xdr:col>
      <xdr:colOff>1609725</xdr:colOff>
      <xdr:row>11</xdr:row>
      <xdr:rowOff>304800</xdr:rowOff>
    </xdr:to>
    <xdr:pic>
      <xdr:nvPicPr>
        <xdr:cNvPr id="139" name="Picture 7">
          <a:extLst>
            <a:ext uri="{FF2B5EF4-FFF2-40B4-BE49-F238E27FC236}">
              <a16:creationId xmlns:a16="http://schemas.microsoft.com/office/drawing/2014/main" id="{BFF297BB-7F8F-43DE-BFDB-FDA0DF454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1685925" y="22542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12</xdr:row>
      <xdr:rowOff>19050</xdr:rowOff>
    </xdr:from>
    <xdr:to>
      <xdr:col>1</xdr:col>
      <xdr:colOff>1609725</xdr:colOff>
      <xdr:row>12</xdr:row>
      <xdr:rowOff>304800</xdr:rowOff>
    </xdr:to>
    <xdr:pic>
      <xdr:nvPicPr>
        <xdr:cNvPr id="140" name="Picture 8">
          <a:extLst>
            <a:ext uri="{FF2B5EF4-FFF2-40B4-BE49-F238E27FC236}">
              <a16:creationId xmlns:a16="http://schemas.microsoft.com/office/drawing/2014/main" id="{8A7D54B2-4D55-4D9D-8C31-A3187E28B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1685925" y="25400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13</xdr:row>
      <xdr:rowOff>19050</xdr:rowOff>
    </xdr:from>
    <xdr:to>
      <xdr:col>1</xdr:col>
      <xdr:colOff>1609725</xdr:colOff>
      <xdr:row>13</xdr:row>
      <xdr:rowOff>304800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2FDBACDB-908F-4E24-A3E0-286C0A4E2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1685925" y="28257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45</xdr:row>
      <xdr:rowOff>19050</xdr:rowOff>
    </xdr:from>
    <xdr:to>
      <xdr:col>1</xdr:col>
      <xdr:colOff>1609725</xdr:colOff>
      <xdr:row>45</xdr:row>
      <xdr:rowOff>304800</xdr:rowOff>
    </xdr:to>
    <xdr:pic>
      <xdr:nvPicPr>
        <xdr:cNvPr id="142" name="Picture 10">
          <a:extLst>
            <a:ext uri="{FF2B5EF4-FFF2-40B4-BE49-F238E27FC236}">
              <a16:creationId xmlns:a16="http://schemas.microsoft.com/office/drawing/2014/main" id="{7192BE1E-82CB-49EF-BAE8-76656E5F4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1685925" y="31115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46</xdr:row>
      <xdr:rowOff>19050</xdr:rowOff>
    </xdr:from>
    <xdr:to>
      <xdr:col>1</xdr:col>
      <xdr:colOff>1609725</xdr:colOff>
      <xdr:row>46</xdr:row>
      <xdr:rowOff>304800</xdr:rowOff>
    </xdr:to>
    <xdr:pic>
      <xdr:nvPicPr>
        <xdr:cNvPr id="143" name="Picture 11">
          <a:extLst>
            <a:ext uri="{FF2B5EF4-FFF2-40B4-BE49-F238E27FC236}">
              <a16:creationId xmlns:a16="http://schemas.microsoft.com/office/drawing/2014/main" id="{922A86EF-B4F0-4B5D-864D-C3D96D616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1685925" y="33972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47</xdr:row>
      <xdr:rowOff>19050</xdr:rowOff>
    </xdr:from>
    <xdr:to>
      <xdr:col>1</xdr:col>
      <xdr:colOff>1609725</xdr:colOff>
      <xdr:row>47</xdr:row>
      <xdr:rowOff>304800</xdr:rowOff>
    </xdr:to>
    <xdr:pic>
      <xdr:nvPicPr>
        <xdr:cNvPr id="144" name="Picture 12">
          <a:extLst>
            <a:ext uri="{FF2B5EF4-FFF2-40B4-BE49-F238E27FC236}">
              <a16:creationId xmlns:a16="http://schemas.microsoft.com/office/drawing/2014/main" id="{9EA85C62-3FAC-4019-A5E8-7599E1294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1685925" y="36830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48</xdr:row>
      <xdr:rowOff>19050</xdr:rowOff>
    </xdr:from>
    <xdr:to>
      <xdr:col>1</xdr:col>
      <xdr:colOff>1609725</xdr:colOff>
      <xdr:row>48</xdr:row>
      <xdr:rowOff>304800</xdr:rowOff>
    </xdr:to>
    <xdr:pic>
      <xdr:nvPicPr>
        <xdr:cNvPr id="145" name="Picture 13">
          <a:extLst>
            <a:ext uri="{FF2B5EF4-FFF2-40B4-BE49-F238E27FC236}">
              <a16:creationId xmlns:a16="http://schemas.microsoft.com/office/drawing/2014/main" id="{10E6058A-CC10-4DA9-B336-97C5551F8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1685925" y="39687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49</xdr:row>
      <xdr:rowOff>19050</xdr:rowOff>
    </xdr:from>
    <xdr:to>
      <xdr:col>1</xdr:col>
      <xdr:colOff>1609725</xdr:colOff>
      <xdr:row>49</xdr:row>
      <xdr:rowOff>304800</xdr:rowOff>
    </xdr:to>
    <xdr:pic>
      <xdr:nvPicPr>
        <xdr:cNvPr id="146" name="Picture 14">
          <a:extLst>
            <a:ext uri="{FF2B5EF4-FFF2-40B4-BE49-F238E27FC236}">
              <a16:creationId xmlns:a16="http://schemas.microsoft.com/office/drawing/2014/main" id="{F9F64E89-C7C2-4B55-BE5E-BAD3680F9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1685925" y="42545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50</xdr:row>
      <xdr:rowOff>19050</xdr:rowOff>
    </xdr:from>
    <xdr:to>
      <xdr:col>1</xdr:col>
      <xdr:colOff>1609725</xdr:colOff>
      <xdr:row>50</xdr:row>
      <xdr:rowOff>304800</xdr:rowOff>
    </xdr:to>
    <xdr:pic>
      <xdr:nvPicPr>
        <xdr:cNvPr id="147" name="Picture 15">
          <a:extLst>
            <a:ext uri="{FF2B5EF4-FFF2-40B4-BE49-F238E27FC236}">
              <a16:creationId xmlns:a16="http://schemas.microsoft.com/office/drawing/2014/main" id="{6AF1AD58-1EA3-4C45-A519-5DED3CCC0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1685925" y="45402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51</xdr:row>
      <xdr:rowOff>19050</xdr:rowOff>
    </xdr:from>
    <xdr:to>
      <xdr:col>1</xdr:col>
      <xdr:colOff>1609725</xdr:colOff>
      <xdr:row>51</xdr:row>
      <xdr:rowOff>304800</xdr:rowOff>
    </xdr:to>
    <xdr:pic>
      <xdr:nvPicPr>
        <xdr:cNvPr id="148" name="Picture 16">
          <a:extLst>
            <a:ext uri="{FF2B5EF4-FFF2-40B4-BE49-F238E27FC236}">
              <a16:creationId xmlns:a16="http://schemas.microsoft.com/office/drawing/2014/main" id="{5CA6E35B-3066-43DE-8760-EABDE9A6F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1685925" y="48260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52</xdr:row>
      <xdr:rowOff>19050</xdr:rowOff>
    </xdr:from>
    <xdr:to>
      <xdr:col>1</xdr:col>
      <xdr:colOff>1609725</xdr:colOff>
      <xdr:row>52</xdr:row>
      <xdr:rowOff>304800</xdr:rowOff>
    </xdr:to>
    <xdr:pic>
      <xdr:nvPicPr>
        <xdr:cNvPr id="149" name="Picture 17">
          <a:extLst>
            <a:ext uri="{FF2B5EF4-FFF2-40B4-BE49-F238E27FC236}">
              <a16:creationId xmlns:a16="http://schemas.microsoft.com/office/drawing/2014/main" id="{8671DDBE-2345-44C8-887A-9D53B5501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1685925" y="51117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53</xdr:row>
      <xdr:rowOff>19050</xdr:rowOff>
    </xdr:from>
    <xdr:to>
      <xdr:col>1</xdr:col>
      <xdr:colOff>1609725</xdr:colOff>
      <xdr:row>53</xdr:row>
      <xdr:rowOff>304800</xdr:rowOff>
    </xdr:to>
    <xdr:pic>
      <xdr:nvPicPr>
        <xdr:cNvPr id="150" name="Picture 18">
          <a:extLst>
            <a:ext uri="{FF2B5EF4-FFF2-40B4-BE49-F238E27FC236}">
              <a16:creationId xmlns:a16="http://schemas.microsoft.com/office/drawing/2014/main" id="{E93B3351-B4B6-4CF1-918C-3155A3F9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1685925" y="53975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54</xdr:row>
      <xdr:rowOff>19050</xdr:rowOff>
    </xdr:from>
    <xdr:to>
      <xdr:col>1</xdr:col>
      <xdr:colOff>1609725</xdr:colOff>
      <xdr:row>54</xdr:row>
      <xdr:rowOff>304800</xdr:rowOff>
    </xdr:to>
    <xdr:pic>
      <xdr:nvPicPr>
        <xdr:cNvPr id="151" name="Picture 19">
          <a:extLst>
            <a:ext uri="{FF2B5EF4-FFF2-40B4-BE49-F238E27FC236}">
              <a16:creationId xmlns:a16="http://schemas.microsoft.com/office/drawing/2014/main" id="{849F9C5F-FFD6-4C0B-8F25-2FDA9A46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1685925" y="56832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55</xdr:row>
      <xdr:rowOff>19050</xdr:rowOff>
    </xdr:from>
    <xdr:to>
      <xdr:col>1</xdr:col>
      <xdr:colOff>1609725</xdr:colOff>
      <xdr:row>55</xdr:row>
      <xdr:rowOff>304800</xdr:rowOff>
    </xdr:to>
    <xdr:pic>
      <xdr:nvPicPr>
        <xdr:cNvPr id="152" name="Picture 20">
          <a:extLst>
            <a:ext uri="{FF2B5EF4-FFF2-40B4-BE49-F238E27FC236}">
              <a16:creationId xmlns:a16="http://schemas.microsoft.com/office/drawing/2014/main" id="{8D2A2228-1D99-44EC-91C4-B53D6ABE1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1685925" y="59690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56</xdr:row>
      <xdr:rowOff>19050</xdr:rowOff>
    </xdr:from>
    <xdr:to>
      <xdr:col>1</xdr:col>
      <xdr:colOff>1609725</xdr:colOff>
      <xdr:row>56</xdr:row>
      <xdr:rowOff>304800</xdr:rowOff>
    </xdr:to>
    <xdr:pic>
      <xdr:nvPicPr>
        <xdr:cNvPr id="153" name="Picture 21">
          <a:extLst>
            <a:ext uri="{FF2B5EF4-FFF2-40B4-BE49-F238E27FC236}">
              <a16:creationId xmlns:a16="http://schemas.microsoft.com/office/drawing/2014/main" id="{B4B1EED1-5D82-47C2-898D-82555334A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685925" y="62547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19050</xdr:rowOff>
    </xdr:from>
    <xdr:to>
      <xdr:col>1</xdr:col>
      <xdr:colOff>1609725</xdr:colOff>
      <xdr:row>57</xdr:row>
      <xdr:rowOff>304800</xdr:rowOff>
    </xdr:to>
    <xdr:pic>
      <xdr:nvPicPr>
        <xdr:cNvPr id="154" name="Picture 22">
          <a:extLst>
            <a:ext uri="{FF2B5EF4-FFF2-40B4-BE49-F238E27FC236}">
              <a16:creationId xmlns:a16="http://schemas.microsoft.com/office/drawing/2014/main" id="{E8DFB350-2FCD-46D7-869B-12EDBE774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1685925" y="65405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58</xdr:row>
      <xdr:rowOff>19050</xdr:rowOff>
    </xdr:from>
    <xdr:to>
      <xdr:col>1</xdr:col>
      <xdr:colOff>1609725</xdr:colOff>
      <xdr:row>58</xdr:row>
      <xdr:rowOff>304800</xdr:rowOff>
    </xdr:to>
    <xdr:pic>
      <xdr:nvPicPr>
        <xdr:cNvPr id="155" name="Picture 23">
          <a:extLst>
            <a:ext uri="{FF2B5EF4-FFF2-40B4-BE49-F238E27FC236}">
              <a16:creationId xmlns:a16="http://schemas.microsoft.com/office/drawing/2014/main" id="{29085B1D-F017-408E-A16C-953BA250E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1685925" y="68262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59</xdr:row>
      <xdr:rowOff>19050</xdr:rowOff>
    </xdr:from>
    <xdr:to>
      <xdr:col>1</xdr:col>
      <xdr:colOff>1609725</xdr:colOff>
      <xdr:row>59</xdr:row>
      <xdr:rowOff>304800</xdr:rowOff>
    </xdr:to>
    <xdr:pic>
      <xdr:nvPicPr>
        <xdr:cNvPr id="156" name="Picture 24">
          <a:extLst>
            <a:ext uri="{FF2B5EF4-FFF2-40B4-BE49-F238E27FC236}">
              <a16:creationId xmlns:a16="http://schemas.microsoft.com/office/drawing/2014/main" id="{1FFF163F-3520-4C82-BF50-A2917E333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1685925" y="71120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60</xdr:row>
      <xdr:rowOff>19050</xdr:rowOff>
    </xdr:from>
    <xdr:to>
      <xdr:col>1</xdr:col>
      <xdr:colOff>1609725</xdr:colOff>
      <xdr:row>60</xdr:row>
      <xdr:rowOff>304800</xdr:rowOff>
    </xdr:to>
    <xdr:pic>
      <xdr:nvPicPr>
        <xdr:cNvPr id="157" name="Picture 25">
          <a:extLst>
            <a:ext uri="{FF2B5EF4-FFF2-40B4-BE49-F238E27FC236}">
              <a16:creationId xmlns:a16="http://schemas.microsoft.com/office/drawing/2014/main" id="{819D2E45-9558-4FBB-BB03-6107B905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1685925" y="73977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61</xdr:row>
      <xdr:rowOff>19050</xdr:rowOff>
    </xdr:from>
    <xdr:to>
      <xdr:col>1</xdr:col>
      <xdr:colOff>1609725</xdr:colOff>
      <xdr:row>61</xdr:row>
      <xdr:rowOff>304800</xdr:rowOff>
    </xdr:to>
    <xdr:pic>
      <xdr:nvPicPr>
        <xdr:cNvPr id="158" name="Picture 26">
          <a:extLst>
            <a:ext uri="{FF2B5EF4-FFF2-40B4-BE49-F238E27FC236}">
              <a16:creationId xmlns:a16="http://schemas.microsoft.com/office/drawing/2014/main" id="{21FCE5CC-E45E-4315-B312-69F169BD9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1685925" y="76835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62</xdr:row>
      <xdr:rowOff>19050</xdr:rowOff>
    </xdr:from>
    <xdr:to>
      <xdr:col>1</xdr:col>
      <xdr:colOff>1609725</xdr:colOff>
      <xdr:row>62</xdr:row>
      <xdr:rowOff>304800</xdr:rowOff>
    </xdr:to>
    <xdr:pic>
      <xdr:nvPicPr>
        <xdr:cNvPr id="159" name="Picture 27">
          <a:extLst>
            <a:ext uri="{FF2B5EF4-FFF2-40B4-BE49-F238E27FC236}">
              <a16:creationId xmlns:a16="http://schemas.microsoft.com/office/drawing/2014/main" id="{AD31248C-3B03-490B-81D0-1B6AA2F9F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1685925" y="79692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63</xdr:row>
      <xdr:rowOff>19050</xdr:rowOff>
    </xdr:from>
    <xdr:to>
      <xdr:col>1</xdr:col>
      <xdr:colOff>1609725</xdr:colOff>
      <xdr:row>63</xdr:row>
      <xdr:rowOff>304800</xdr:rowOff>
    </xdr:to>
    <xdr:pic>
      <xdr:nvPicPr>
        <xdr:cNvPr id="160" name="Picture 28">
          <a:extLst>
            <a:ext uri="{FF2B5EF4-FFF2-40B4-BE49-F238E27FC236}">
              <a16:creationId xmlns:a16="http://schemas.microsoft.com/office/drawing/2014/main" id="{CC0323E0-109C-4C7C-80B5-5D775E884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1685925" y="82550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64</xdr:row>
      <xdr:rowOff>19050</xdr:rowOff>
    </xdr:from>
    <xdr:to>
      <xdr:col>1</xdr:col>
      <xdr:colOff>1609725</xdr:colOff>
      <xdr:row>64</xdr:row>
      <xdr:rowOff>304800</xdr:rowOff>
    </xdr:to>
    <xdr:pic>
      <xdr:nvPicPr>
        <xdr:cNvPr id="161" name="Picture 29">
          <a:extLst>
            <a:ext uri="{FF2B5EF4-FFF2-40B4-BE49-F238E27FC236}">
              <a16:creationId xmlns:a16="http://schemas.microsoft.com/office/drawing/2014/main" id="{31490A12-75DA-431D-99E8-AAC65FD9D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1685925" y="85407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65</xdr:row>
      <xdr:rowOff>19050</xdr:rowOff>
    </xdr:from>
    <xdr:to>
      <xdr:col>1</xdr:col>
      <xdr:colOff>1609725</xdr:colOff>
      <xdr:row>65</xdr:row>
      <xdr:rowOff>304800</xdr:rowOff>
    </xdr:to>
    <xdr:pic>
      <xdr:nvPicPr>
        <xdr:cNvPr id="162" name="Picture 30">
          <a:extLst>
            <a:ext uri="{FF2B5EF4-FFF2-40B4-BE49-F238E27FC236}">
              <a16:creationId xmlns:a16="http://schemas.microsoft.com/office/drawing/2014/main" id="{3AE9FCDB-F5C1-430B-94FE-4E9B359B1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1685925" y="88265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66</xdr:row>
      <xdr:rowOff>19050</xdr:rowOff>
    </xdr:from>
    <xdr:to>
      <xdr:col>1</xdr:col>
      <xdr:colOff>1609725</xdr:colOff>
      <xdr:row>66</xdr:row>
      <xdr:rowOff>304800</xdr:rowOff>
    </xdr:to>
    <xdr:pic>
      <xdr:nvPicPr>
        <xdr:cNvPr id="163" name="Picture 31">
          <a:extLst>
            <a:ext uri="{FF2B5EF4-FFF2-40B4-BE49-F238E27FC236}">
              <a16:creationId xmlns:a16="http://schemas.microsoft.com/office/drawing/2014/main" id="{754460CD-CBDC-48F0-ABD3-28495394F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1685925" y="911225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67</xdr:row>
      <xdr:rowOff>19050</xdr:rowOff>
    </xdr:from>
    <xdr:to>
      <xdr:col>1</xdr:col>
      <xdr:colOff>1609725</xdr:colOff>
      <xdr:row>67</xdr:row>
      <xdr:rowOff>304800</xdr:rowOff>
    </xdr:to>
    <xdr:pic>
      <xdr:nvPicPr>
        <xdr:cNvPr id="164" name="Picture 32">
          <a:extLst>
            <a:ext uri="{FF2B5EF4-FFF2-40B4-BE49-F238E27FC236}">
              <a16:creationId xmlns:a16="http://schemas.microsoft.com/office/drawing/2014/main" id="{2D24C9F3-C0AB-422C-BAF8-C2E418B30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1685925" y="9398000"/>
          <a:ext cx="1600200" cy="2667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19050</xdr:rowOff>
    </xdr:from>
    <xdr:to>
      <xdr:col>1</xdr:col>
      <xdr:colOff>1609725</xdr:colOff>
      <xdr:row>68</xdr:row>
      <xdr:rowOff>304800</xdr:rowOff>
    </xdr:to>
    <xdr:pic>
      <xdr:nvPicPr>
        <xdr:cNvPr id="165" name="Picture 33">
          <a:extLst>
            <a:ext uri="{FF2B5EF4-FFF2-40B4-BE49-F238E27FC236}">
              <a16:creationId xmlns:a16="http://schemas.microsoft.com/office/drawing/2014/main" id="{8AE8EA90-BE1E-4709-8DBC-42253A4E0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1685925" y="9683750"/>
          <a:ext cx="1600200" cy="266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23CC95-A58D-4DA5-BAAE-B0E9B8F256F5}" name="Taulukko2" displayName="Taulukko2" ref="A3:W100" totalsRowShown="0" headerRowDxfId="26" dataDxfId="24" headerRowBorderDxfId="25" tableBorderDxfId="23">
  <autoFilter ref="A3:W100" xr:uid="{7323CC95-A58D-4DA5-BAAE-B0E9B8F256F5}"/>
  <sortState xmlns:xlrd2="http://schemas.microsoft.com/office/spreadsheetml/2017/richdata2" ref="A4:W100">
    <sortCondition ref="A3:A100"/>
  </sortState>
  <tableColumns count="23">
    <tableColumn id="1" xr3:uid="{91F45760-E3B6-474D-9CBB-1180FF2D2C1A}" name="Elementin ID" dataDxfId="22"/>
    <tableColumn id="2" xr3:uid="{B8A7557D-34C9-4C05-8CBF-64F7273B1A29}" name="2D-pohja esikatselu" dataDxfId="21"/>
    <tableColumn id="3" xr3:uid="{761D2CBC-5911-46DC-94CA-0AD9D5F15D23}" name="Seinätyyppi" dataDxfId="20"/>
    <tableColumn id="4" xr3:uid="{C8DFD8CE-D3C8-46A3-94B1-8265491CE520}" name="Paksuus [m]" dataDxfId="19"/>
    <tableColumn id="5" xr3:uid="{07F96DC7-BD86-4136-BABD-EBCB39974B6D}" name="Luokitus" dataDxfId="18"/>
    <tableColumn id="6" xr3:uid="{1F0DCFE9-0638-4595-8E5B-F29DE2B299CE}" name="Paloluokitus [minuuttia]" dataDxfId="17"/>
    <tableColumn id="7" xr3:uid="{BDAFE616-1620-416B-ABB6-F73C2C4B512A}" name="Lämmönsiirtokyky [W/m²K]" dataDxfId="16"/>
    <tableColumn id="8" xr3:uid="{ED5D87A8-D75C-4F1F-B6B3-4DDDA408B96B}" name="STC" dataDxfId="15"/>
    <tableColumn id="9" xr3:uid="{43ED36C9-F634-4F6A-81D3-6212160637D4}" name="IIC" dataDxfId="14"/>
    <tableColumn id="10" xr3:uid="{86356B46-AB60-49FC-8572-0E28B2453694}" name="FIIC" dataDxfId="13"/>
    <tableColumn id="11" xr3:uid="{D0D3D987-782B-47C1-9FBC-738971D75E8B}" name="Rw" dataDxfId="12"/>
    <tableColumn id="12" xr3:uid="{2AF268EA-8005-439A-8BBB-640077763031}" name="Rw,C" dataDxfId="11"/>
    <tableColumn id="13" xr3:uid="{C8D7E6BE-1E5B-4669-BBBE-B7FEC368230D}" name="Rw,Ctr" dataDxfId="10"/>
    <tableColumn id="14" xr3:uid="{F45C270E-0D4D-4687-9489-F01C19148B06}" name="Rw,C50-3150" dataDxfId="9"/>
    <tableColumn id="15" xr3:uid="{05708909-90A7-4893-8B72-CD6CF033D511}" name="Ln,w" dataDxfId="8"/>
    <tableColumn id="16" xr3:uid="{E5F5B832-FD9F-4082-9858-02700D7D8061}" name="Ln,w+Ci" dataDxfId="7"/>
    <tableColumn id="17" xr3:uid="{AC2D5A12-00EB-4353-BDD7-9C722D912442}" name="Ln,w+C150-2500" dataDxfId="6"/>
    <tableColumn id="18" xr3:uid="{698F1672-61B4-48BB-AFCB-1FCF4FB44347}" name="Dnt,w" dataDxfId="5"/>
    <tableColumn id="19" xr3:uid="{F17FC00C-6CE8-4EA5-A59F-DD99DB35FDF1}" name="Ln,tw" dataDxfId="4"/>
    <tableColumn id="20" xr3:uid="{B8E35006-F180-448E-8354-61EAC7CEE4C6}" name="Ln,tw+C50-2500" dataDxfId="3"/>
    <tableColumn id="21" xr3:uid="{47C6C2A8-155D-4707-AFAE-AB91E5F7C46F}" name="Rakennusaineet (kaikki)" dataDxfId="2"/>
    <tableColumn id="22" xr3:uid="{CCFA3A47-CE3D-41DF-967B-FF6FD5D24581}" name="Lähde" dataDxfId="1"/>
    <tableColumn id="23" xr3:uid="{A40A54EC-C33C-44B2-BC18-E84D412B6822}" name="Elementin ID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inderholz.com/fileadmin/user_upload/books/en/solid_timber_manual_2/6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F2F5-3E43-470B-9229-EC89180337FE}">
  <dimension ref="A1:E442"/>
  <sheetViews>
    <sheetView topLeftCell="A319" workbookViewId="0">
      <selection activeCell="I341" sqref="I341"/>
    </sheetView>
  </sheetViews>
  <sheetFormatPr defaultRowHeight="14.5"/>
  <cols>
    <col min="1" max="1" width="24.6328125" bestFit="1" customWidth="1"/>
    <col min="2" max="2" width="37.08984375" bestFit="1" customWidth="1"/>
    <col min="3" max="3" width="47.81640625" bestFit="1" customWidth="1"/>
    <col min="4" max="4" width="15.90625" bestFit="1" customWidth="1"/>
  </cols>
  <sheetData>
    <row r="1" spans="1:5" s="25" customFormat="1" ht="15.5">
      <c r="A1" s="25" t="s">
        <v>434</v>
      </c>
    </row>
    <row r="3" spans="1:5" ht="15.5">
      <c r="A3" s="30" t="s">
        <v>287</v>
      </c>
      <c r="B3" s="30"/>
      <c r="C3" s="30"/>
      <c r="D3" s="30"/>
      <c r="E3" s="13"/>
    </row>
    <row r="4" spans="1:5" ht="15.5">
      <c r="A4" s="14" t="s">
        <v>288</v>
      </c>
      <c r="B4" s="14" t="s">
        <v>289</v>
      </c>
      <c r="C4" s="14" t="s">
        <v>290</v>
      </c>
      <c r="D4" s="14" t="s">
        <v>291</v>
      </c>
      <c r="E4" s="15" t="s">
        <v>292</v>
      </c>
    </row>
    <row r="5" spans="1:5" ht="15.5">
      <c r="A5" s="27" t="s">
        <v>293</v>
      </c>
      <c r="B5" s="28"/>
      <c r="C5" s="28"/>
      <c r="D5" s="29"/>
      <c r="E5" s="13"/>
    </row>
    <row r="6" spans="1:5" ht="15.5">
      <c r="A6" s="16" t="s">
        <v>28</v>
      </c>
      <c r="B6" s="16" t="s">
        <v>24</v>
      </c>
      <c r="C6" s="16" t="s">
        <v>294</v>
      </c>
      <c r="D6" s="17">
        <v>130</v>
      </c>
      <c r="E6" s="13"/>
    </row>
    <row r="7" spans="1:5" ht="15.5">
      <c r="A7" s="27" t="s">
        <v>295</v>
      </c>
      <c r="B7" s="28"/>
      <c r="C7" s="28"/>
      <c r="D7" s="29"/>
      <c r="E7" s="13">
        <v>130</v>
      </c>
    </row>
    <row r="8" spans="1:5" ht="15.5">
      <c r="A8" s="16" t="s">
        <v>28</v>
      </c>
      <c r="B8" s="16" t="s">
        <v>24</v>
      </c>
      <c r="C8" s="16" t="s">
        <v>294</v>
      </c>
      <c r="D8" s="17">
        <v>180</v>
      </c>
      <c r="E8" s="13"/>
    </row>
    <row r="9" spans="1:5" ht="15.5">
      <c r="A9" s="27" t="s">
        <v>296</v>
      </c>
      <c r="B9" s="28"/>
      <c r="C9" s="28"/>
      <c r="D9" s="29"/>
      <c r="E9" s="13">
        <v>180</v>
      </c>
    </row>
    <row r="10" spans="1:5" ht="15.5">
      <c r="A10" s="16" t="s">
        <v>28</v>
      </c>
      <c r="B10" s="16" t="s">
        <v>24</v>
      </c>
      <c r="C10" s="16" t="s">
        <v>294</v>
      </c>
      <c r="D10" s="17">
        <v>180</v>
      </c>
      <c r="E10" s="13"/>
    </row>
    <row r="11" spans="1:5" ht="15.5">
      <c r="A11" s="27" t="s">
        <v>297</v>
      </c>
      <c r="B11" s="28"/>
      <c r="C11" s="28"/>
      <c r="D11" s="29"/>
      <c r="E11" s="13">
        <v>180</v>
      </c>
    </row>
    <row r="12" spans="1:5" ht="15.5">
      <c r="A12" s="16" t="s">
        <v>28</v>
      </c>
      <c r="B12" s="16" t="s">
        <v>24</v>
      </c>
      <c r="C12" s="16" t="s">
        <v>294</v>
      </c>
      <c r="D12" s="17">
        <v>240</v>
      </c>
      <c r="E12" s="13"/>
    </row>
    <row r="13" spans="1:5" ht="15.5">
      <c r="A13" s="27" t="s">
        <v>298</v>
      </c>
      <c r="B13" s="28"/>
      <c r="C13" s="28"/>
      <c r="D13" s="29"/>
      <c r="E13" s="13">
        <v>240</v>
      </c>
    </row>
    <row r="14" spans="1:5" ht="15.5">
      <c r="A14" s="16" t="s">
        <v>28</v>
      </c>
      <c r="B14" s="16" t="s">
        <v>24</v>
      </c>
      <c r="C14" s="16" t="s">
        <v>294</v>
      </c>
      <c r="D14" s="17">
        <v>80</v>
      </c>
      <c r="E14" s="13"/>
    </row>
    <row r="15" spans="1:5" ht="15.5">
      <c r="A15" s="31"/>
      <c r="B15" s="32"/>
      <c r="C15" s="32"/>
      <c r="D15" s="33"/>
      <c r="E15" s="13">
        <v>80</v>
      </c>
    </row>
    <row r="16" spans="1:5" ht="15.5">
      <c r="A16" s="27" t="s">
        <v>299</v>
      </c>
      <c r="B16" s="28"/>
      <c r="C16" s="28"/>
      <c r="D16" s="29"/>
      <c r="E16" s="18"/>
    </row>
    <row r="17" spans="1:5" ht="15.5">
      <c r="A17" s="16" t="s">
        <v>28</v>
      </c>
      <c r="B17" s="16" t="s">
        <v>197</v>
      </c>
      <c r="C17" s="16" t="s">
        <v>300</v>
      </c>
      <c r="D17" s="17">
        <v>150</v>
      </c>
      <c r="E17" s="13"/>
    </row>
    <row r="18" spans="1:5" ht="15.5">
      <c r="A18" s="27" t="s">
        <v>301</v>
      </c>
      <c r="B18" s="28"/>
      <c r="C18" s="28"/>
      <c r="D18" s="29"/>
      <c r="E18" s="13">
        <v>150</v>
      </c>
    </row>
    <row r="19" spans="1:5" ht="15.5">
      <c r="A19" s="16" t="s">
        <v>28</v>
      </c>
      <c r="B19" s="16" t="s">
        <v>197</v>
      </c>
      <c r="C19" s="16" t="s">
        <v>300</v>
      </c>
      <c r="D19" s="17">
        <v>200</v>
      </c>
      <c r="E19" s="13"/>
    </row>
    <row r="20" spans="1:5" ht="15.5">
      <c r="A20" s="31"/>
      <c r="B20" s="32"/>
      <c r="C20" s="32"/>
      <c r="D20" s="33"/>
      <c r="E20" s="13">
        <v>200</v>
      </c>
    </row>
    <row r="21" spans="1:5" ht="15.5">
      <c r="A21" s="27" t="s">
        <v>302</v>
      </c>
      <c r="B21" s="28"/>
      <c r="C21" s="28"/>
      <c r="D21" s="29"/>
      <c r="E21" s="18"/>
    </row>
    <row r="22" spans="1:5" ht="15.5">
      <c r="A22" s="16" t="s">
        <v>28</v>
      </c>
      <c r="B22" s="16" t="s">
        <v>202</v>
      </c>
      <c r="C22" s="16" t="s">
        <v>300</v>
      </c>
      <c r="D22" s="17">
        <v>100</v>
      </c>
      <c r="E22" s="13"/>
    </row>
    <row r="23" spans="1:5" ht="15.5">
      <c r="A23" s="27" t="s">
        <v>303</v>
      </c>
      <c r="B23" s="28"/>
      <c r="C23" s="28"/>
      <c r="D23" s="29"/>
      <c r="E23" s="13">
        <v>100</v>
      </c>
    </row>
    <row r="24" spans="1:5" ht="15.5">
      <c r="A24" s="16" t="s">
        <v>28</v>
      </c>
      <c r="B24" s="16" t="s">
        <v>202</v>
      </c>
      <c r="C24" s="16" t="s">
        <v>300</v>
      </c>
      <c r="D24" s="17">
        <v>150</v>
      </c>
      <c r="E24" s="13"/>
    </row>
    <row r="25" spans="1:5" ht="15.5">
      <c r="A25" s="27" t="s">
        <v>304</v>
      </c>
      <c r="B25" s="28"/>
      <c r="C25" s="28"/>
      <c r="D25" s="29"/>
      <c r="E25" s="13">
        <v>150</v>
      </c>
    </row>
    <row r="26" spans="1:5" ht="15.5">
      <c r="A26" s="16" t="s">
        <v>28</v>
      </c>
      <c r="B26" s="16" t="s">
        <v>202</v>
      </c>
      <c r="C26" s="16" t="s">
        <v>300</v>
      </c>
      <c r="D26" s="17">
        <v>200</v>
      </c>
      <c r="E26" s="13"/>
    </row>
    <row r="27" spans="1:5" ht="15.5">
      <c r="A27" s="27" t="s">
        <v>305</v>
      </c>
      <c r="B27" s="28"/>
      <c r="C27" s="28"/>
      <c r="D27" s="29"/>
      <c r="E27" s="13">
        <v>200</v>
      </c>
    </row>
    <row r="28" spans="1:5" ht="15.5">
      <c r="A28" s="16" t="s">
        <v>28</v>
      </c>
      <c r="B28" s="16" t="s">
        <v>202</v>
      </c>
      <c r="C28" s="16" t="s">
        <v>300</v>
      </c>
      <c r="D28" s="17">
        <v>250</v>
      </c>
      <c r="E28" s="13"/>
    </row>
    <row r="29" spans="1:5" ht="15.5">
      <c r="A29" s="27" t="s">
        <v>306</v>
      </c>
      <c r="B29" s="28"/>
      <c r="C29" s="28"/>
      <c r="D29" s="29"/>
      <c r="E29" s="13">
        <v>250</v>
      </c>
    </row>
    <row r="30" spans="1:5" ht="15.5">
      <c r="A30" s="16" t="s">
        <v>28</v>
      </c>
      <c r="B30" s="16" t="s">
        <v>32</v>
      </c>
      <c r="C30" s="16" t="s">
        <v>294</v>
      </c>
      <c r="D30" s="17">
        <v>205</v>
      </c>
      <c r="E30" s="13"/>
    </row>
    <row r="31" spans="1:5" ht="15.5">
      <c r="A31" s="27" t="s">
        <v>307</v>
      </c>
      <c r="B31" s="28"/>
      <c r="C31" s="28"/>
      <c r="D31" s="29"/>
      <c r="E31" s="13">
        <v>205</v>
      </c>
    </row>
    <row r="32" spans="1:5" ht="15.5">
      <c r="A32" s="19" t="s">
        <v>28</v>
      </c>
      <c r="B32" s="16" t="s">
        <v>24</v>
      </c>
      <c r="C32" s="16" t="s">
        <v>294</v>
      </c>
      <c r="D32" s="17">
        <v>80</v>
      </c>
      <c r="E32" s="13"/>
    </row>
    <row r="33" spans="1:5" ht="15.5">
      <c r="A33" s="20" t="s">
        <v>28</v>
      </c>
      <c r="B33" s="16" t="s">
        <v>308</v>
      </c>
      <c r="C33" s="16" t="s">
        <v>309</v>
      </c>
      <c r="D33" s="17">
        <v>220</v>
      </c>
      <c r="E33" s="13"/>
    </row>
    <row r="34" spans="1:5" ht="15.5">
      <c r="A34" s="20" t="s">
        <v>28</v>
      </c>
      <c r="B34" s="16" t="s">
        <v>310</v>
      </c>
      <c r="C34" s="16" t="s">
        <v>311</v>
      </c>
      <c r="D34" s="17">
        <v>32</v>
      </c>
      <c r="E34" s="13"/>
    </row>
    <row r="35" spans="1:5" ht="15.5">
      <c r="A35" s="20" t="s">
        <v>28</v>
      </c>
      <c r="B35" s="16" t="s">
        <v>312</v>
      </c>
      <c r="C35" s="16" t="s">
        <v>313</v>
      </c>
      <c r="D35" s="17">
        <v>15</v>
      </c>
      <c r="E35" s="13"/>
    </row>
    <row r="36" spans="1:5" ht="15.5">
      <c r="A36" s="21" t="s">
        <v>28</v>
      </c>
      <c r="B36" s="16" t="s">
        <v>314</v>
      </c>
      <c r="C36" s="16" t="s">
        <v>294</v>
      </c>
      <c r="D36" s="17">
        <v>28</v>
      </c>
      <c r="E36" s="13"/>
    </row>
    <row r="37" spans="1:5" ht="15.5">
      <c r="A37" s="27" t="s">
        <v>315</v>
      </c>
      <c r="B37" s="28"/>
      <c r="C37" s="28"/>
      <c r="D37" s="29"/>
      <c r="E37" s="13">
        <f>SUM(D32:D36)</f>
        <v>375</v>
      </c>
    </row>
    <row r="38" spans="1:5" ht="15.5">
      <c r="A38" s="19" t="s">
        <v>28</v>
      </c>
      <c r="B38" s="16" t="s">
        <v>24</v>
      </c>
      <c r="C38" s="16" t="s">
        <v>294</v>
      </c>
      <c r="D38" s="17">
        <v>100</v>
      </c>
      <c r="E38" s="13"/>
    </row>
    <row r="39" spans="1:5" ht="15.5">
      <c r="A39" s="20" t="s">
        <v>28</v>
      </c>
      <c r="B39" s="16" t="s">
        <v>308</v>
      </c>
      <c r="C39" s="16" t="s">
        <v>309</v>
      </c>
      <c r="D39" s="17">
        <v>180</v>
      </c>
      <c r="E39" s="13"/>
    </row>
    <row r="40" spans="1:5" ht="15.5">
      <c r="A40" s="20" t="s">
        <v>28</v>
      </c>
      <c r="B40" s="16" t="s">
        <v>312</v>
      </c>
      <c r="C40" s="16" t="s">
        <v>313</v>
      </c>
      <c r="D40" s="17">
        <v>13</v>
      </c>
      <c r="E40" s="13"/>
    </row>
    <row r="41" spans="1:5" ht="15.5">
      <c r="A41" s="20" t="s">
        <v>28</v>
      </c>
      <c r="B41" s="16" t="s">
        <v>312</v>
      </c>
      <c r="C41" s="16" t="s">
        <v>313</v>
      </c>
      <c r="D41" s="17">
        <v>15</v>
      </c>
      <c r="E41" s="13"/>
    </row>
    <row r="42" spans="1:5" ht="15.5">
      <c r="A42" s="21" t="s">
        <v>28</v>
      </c>
      <c r="B42" s="16" t="s">
        <v>316</v>
      </c>
      <c r="C42" s="16" t="s">
        <v>317</v>
      </c>
      <c r="D42" s="17">
        <v>0.5</v>
      </c>
      <c r="E42" s="13"/>
    </row>
    <row r="43" spans="1:5" ht="15.5">
      <c r="A43" s="27" t="s">
        <v>318</v>
      </c>
      <c r="B43" s="28"/>
      <c r="C43" s="28"/>
      <c r="D43" s="29"/>
      <c r="E43" s="13">
        <f>SUM(D38:D42)</f>
        <v>308.5</v>
      </c>
    </row>
    <row r="44" spans="1:5" ht="15.5">
      <c r="A44" s="16" t="s">
        <v>28</v>
      </c>
      <c r="B44" s="16" t="s">
        <v>41</v>
      </c>
      <c r="C44" s="16" t="s">
        <v>319</v>
      </c>
      <c r="D44" s="17">
        <v>200</v>
      </c>
      <c r="E44" s="13"/>
    </row>
    <row r="45" spans="1:5" ht="15.5">
      <c r="A45" s="27" t="s">
        <v>320</v>
      </c>
      <c r="B45" s="28"/>
      <c r="C45" s="28"/>
      <c r="D45" s="29"/>
      <c r="E45" s="13">
        <v>200</v>
      </c>
    </row>
    <row r="46" spans="1:5" ht="15.5">
      <c r="A46" s="16" t="s">
        <v>28</v>
      </c>
      <c r="B46" s="16" t="s">
        <v>41</v>
      </c>
      <c r="C46" s="16" t="s">
        <v>319</v>
      </c>
      <c r="D46" s="17">
        <v>150</v>
      </c>
      <c r="E46" s="13"/>
    </row>
    <row r="47" spans="1:5" ht="15.5">
      <c r="A47" s="27" t="s">
        <v>321</v>
      </c>
      <c r="B47" s="28"/>
      <c r="C47" s="28"/>
      <c r="D47" s="29"/>
      <c r="E47" s="13">
        <v>150</v>
      </c>
    </row>
    <row r="48" spans="1:5" ht="15.5">
      <c r="A48" s="19" t="s">
        <v>28</v>
      </c>
      <c r="B48" s="16" t="s">
        <v>24</v>
      </c>
      <c r="C48" s="16" t="s">
        <v>294</v>
      </c>
      <c r="D48" s="17">
        <v>120</v>
      </c>
      <c r="E48" s="13"/>
    </row>
    <row r="49" spans="1:5" ht="15.5">
      <c r="A49" s="20" t="s">
        <v>28</v>
      </c>
      <c r="B49" s="16" t="s">
        <v>308</v>
      </c>
      <c r="C49" s="16" t="s">
        <v>309</v>
      </c>
      <c r="D49" s="17">
        <v>180</v>
      </c>
      <c r="E49" s="13"/>
    </row>
    <row r="50" spans="1:5" ht="15.5">
      <c r="A50" s="20" t="s">
        <v>28</v>
      </c>
      <c r="B50" s="16" t="s">
        <v>312</v>
      </c>
      <c r="C50" s="16" t="s">
        <v>313</v>
      </c>
      <c r="D50" s="17">
        <v>13</v>
      </c>
      <c r="E50" s="13"/>
    </row>
    <row r="51" spans="1:5" ht="15.5">
      <c r="A51" s="21" t="s">
        <v>28</v>
      </c>
      <c r="B51" s="16" t="s">
        <v>316</v>
      </c>
      <c r="C51" s="16" t="s">
        <v>317</v>
      </c>
      <c r="D51" s="17">
        <v>0.5</v>
      </c>
      <c r="E51" s="13"/>
    </row>
    <row r="52" spans="1:5" ht="15.5">
      <c r="A52" s="27" t="s">
        <v>322</v>
      </c>
      <c r="B52" s="28"/>
      <c r="C52" s="28"/>
      <c r="D52" s="29"/>
      <c r="E52" s="13">
        <f>SUM(D48:D51)</f>
        <v>313.5</v>
      </c>
    </row>
    <row r="53" spans="1:5" ht="15.5">
      <c r="A53" s="19" t="s">
        <v>28</v>
      </c>
      <c r="B53" s="16" t="s">
        <v>24</v>
      </c>
      <c r="C53" s="16" t="s">
        <v>294</v>
      </c>
      <c r="D53" s="17">
        <v>120</v>
      </c>
      <c r="E53" s="13"/>
    </row>
    <row r="54" spans="1:5" ht="15.5">
      <c r="A54" s="20" t="s">
        <v>28</v>
      </c>
      <c r="B54" s="16" t="s">
        <v>308</v>
      </c>
      <c r="C54" s="16" t="s">
        <v>309</v>
      </c>
      <c r="D54" s="17">
        <v>180</v>
      </c>
      <c r="E54" s="13"/>
    </row>
    <row r="55" spans="1:5" ht="15.5">
      <c r="A55" s="20" t="s">
        <v>28</v>
      </c>
      <c r="B55" s="16" t="s">
        <v>323</v>
      </c>
      <c r="C55" s="16" t="s">
        <v>309</v>
      </c>
      <c r="D55" s="17">
        <v>50</v>
      </c>
      <c r="E55" s="13"/>
    </row>
    <row r="56" spans="1:5" ht="15.5">
      <c r="A56" s="20" t="s">
        <v>28</v>
      </c>
      <c r="B56" s="16" t="s">
        <v>312</v>
      </c>
      <c r="C56" s="16" t="s">
        <v>313</v>
      </c>
      <c r="D56" s="17">
        <v>13</v>
      </c>
      <c r="E56" s="13"/>
    </row>
    <row r="57" spans="1:5" ht="15.5">
      <c r="A57" s="20" t="s">
        <v>28</v>
      </c>
      <c r="B57" s="16" t="s">
        <v>324</v>
      </c>
      <c r="C57" s="16" t="s">
        <v>324</v>
      </c>
      <c r="D57" s="17">
        <v>15</v>
      </c>
      <c r="E57" s="13"/>
    </row>
    <row r="58" spans="1:5" ht="15.5">
      <c r="A58" s="21" t="s">
        <v>28</v>
      </c>
      <c r="B58" s="16" t="s">
        <v>316</v>
      </c>
      <c r="C58" s="16" t="s">
        <v>317</v>
      </c>
      <c r="D58" s="17">
        <v>0.5</v>
      </c>
      <c r="E58" s="13"/>
    </row>
    <row r="59" spans="1:5" ht="15.5">
      <c r="A59" s="27" t="s">
        <v>325</v>
      </c>
      <c r="B59" s="28"/>
      <c r="C59" s="28"/>
      <c r="D59" s="29"/>
      <c r="E59" s="13">
        <f>SUM(D53:D58)</f>
        <v>378.5</v>
      </c>
    </row>
    <row r="60" spans="1:5" ht="15.5">
      <c r="A60" s="19" t="s">
        <v>28</v>
      </c>
      <c r="B60" s="16" t="s">
        <v>24</v>
      </c>
      <c r="C60" s="16" t="s">
        <v>294</v>
      </c>
      <c r="D60" s="17">
        <v>100</v>
      </c>
      <c r="E60" s="13"/>
    </row>
    <row r="61" spans="1:5" ht="15.5">
      <c r="A61" s="20" t="s">
        <v>28</v>
      </c>
      <c r="B61" s="16" t="s">
        <v>323</v>
      </c>
      <c r="C61" s="16" t="s">
        <v>309</v>
      </c>
      <c r="D61" s="17">
        <v>130</v>
      </c>
      <c r="E61" s="13"/>
    </row>
    <row r="62" spans="1:5" ht="15.5">
      <c r="A62" s="20" t="s">
        <v>28</v>
      </c>
      <c r="B62" s="16" t="s">
        <v>326</v>
      </c>
      <c r="C62" s="16" t="s">
        <v>311</v>
      </c>
      <c r="D62" s="17">
        <v>30</v>
      </c>
      <c r="E62" s="13"/>
    </row>
    <row r="63" spans="1:5" ht="15.5">
      <c r="A63" s="20" t="s">
        <v>28</v>
      </c>
      <c r="B63" s="16" t="s">
        <v>314</v>
      </c>
      <c r="C63" s="16" t="s">
        <v>294</v>
      </c>
      <c r="D63" s="17">
        <v>25</v>
      </c>
      <c r="E63" s="13"/>
    </row>
    <row r="64" spans="1:5" ht="15.5">
      <c r="A64" s="21" t="s">
        <v>28</v>
      </c>
      <c r="B64" s="16" t="s">
        <v>316</v>
      </c>
      <c r="C64" s="16" t="s">
        <v>317</v>
      </c>
      <c r="D64" s="17">
        <v>0.5</v>
      </c>
      <c r="E64" s="13"/>
    </row>
    <row r="65" spans="1:5" ht="15.5">
      <c r="A65" s="27" t="s">
        <v>327</v>
      </c>
      <c r="B65" s="28"/>
      <c r="C65" s="28"/>
      <c r="D65" s="29"/>
      <c r="E65" s="13">
        <f>SUM(D60:D64)</f>
        <v>285.5</v>
      </c>
    </row>
    <row r="66" spans="1:5" ht="15.5">
      <c r="A66" s="19" t="s">
        <v>28</v>
      </c>
      <c r="B66" s="16" t="s">
        <v>24</v>
      </c>
      <c r="C66" s="16" t="s">
        <v>294</v>
      </c>
      <c r="D66" s="17">
        <v>100</v>
      </c>
      <c r="E66" s="13"/>
    </row>
    <row r="67" spans="1:5" ht="15.5">
      <c r="A67" s="20" t="s">
        <v>28</v>
      </c>
      <c r="B67" s="16" t="s">
        <v>323</v>
      </c>
      <c r="C67" s="16" t="s">
        <v>309</v>
      </c>
      <c r="D67" s="17">
        <v>130</v>
      </c>
      <c r="E67" s="13"/>
    </row>
    <row r="68" spans="1:5" ht="15.5">
      <c r="A68" s="20" t="s">
        <v>28</v>
      </c>
      <c r="B68" s="16" t="s">
        <v>326</v>
      </c>
      <c r="C68" s="16" t="s">
        <v>311</v>
      </c>
      <c r="D68" s="17">
        <v>30</v>
      </c>
      <c r="E68" s="13"/>
    </row>
    <row r="69" spans="1:5" ht="15.5">
      <c r="A69" s="20" t="s">
        <v>28</v>
      </c>
      <c r="B69" s="16" t="s">
        <v>312</v>
      </c>
      <c r="C69" s="16" t="s">
        <v>313</v>
      </c>
      <c r="D69" s="17">
        <v>13</v>
      </c>
      <c r="E69" s="13"/>
    </row>
    <row r="70" spans="1:5" ht="15.5">
      <c r="A70" s="20" t="s">
        <v>28</v>
      </c>
      <c r="B70" s="16" t="s">
        <v>314</v>
      </c>
      <c r="C70" s="16" t="s">
        <v>294</v>
      </c>
      <c r="D70" s="17">
        <v>25</v>
      </c>
      <c r="E70" s="13"/>
    </row>
    <row r="71" spans="1:5" ht="15.5">
      <c r="A71" s="21" t="s">
        <v>28</v>
      </c>
      <c r="B71" s="16" t="s">
        <v>316</v>
      </c>
      <c r="C71" s="16" t="s">
        <v>317</v>
      </c>
      <c r="D71" s="17">
        <v>0.5</v>
      </c>
      <c r="E71" s="13"/>
    </row>
    <row r="72" spans="1:5" ht="15.5">
      <c r="A72" s="27" t="s">
        <v>328</v>
      </c>
      <c r="B72" s="28"/>
      <c r="C72" s="28"/>
      <c r="D72" s="29"/>
      <c r="E72" s="13">
        <f>SUM(D66:D71)</f>
        <v>298.5</v>
      </c>
    </row>
    <row r="73" spans="1:5" ht="15.5">
      <c r="A73" s="19" t="s">
        <v>28</v>
      </c>
      <c r="B73" s="16" t="s">
        <v>24</v>
      </c>
      <c r="C73" s="16" t="s">
        <v>294</v>
      </c>
      <c r="D73" s="17">
        <v>100</v>
      </c>
      <c r="E73" s="13"/>
    </row>
    <row r="74" spans="1:5" ht="15.5">
      <c r="A74" s="20" t="s">
        <v>28</v>
      </c>
      <c r="B74" s="16" t="s">
        <v>308</v>
      </c>
      <c r="C74" s="16" t="s">
        <v>309</v>
      </c>
      <c r="D74" s="17">
        <v>180</v>
      </c>
      <c r="E74" s="13"/>
    </row>
    <row r="75" spans="1:5" ht="15.5">
      <c r="A75" s="20" t="s">
        <v>28</v>
      </c>
      <c r="B75" s="16" t="s">
        <v>323</v>
      </c>
      <c r="C75" s="16" t="s">
        <v>309</v>
      </c>
      <c r="D75" s="17">
        <v>40</v>
      </c>
      <c r="E75" s="13"/>
    </row>
    <row r="76" spans="1:5" ht="15.5">
      <c r="A76" s="20" t="s">
        <v>28</v>
      </c>
      <c r="B76" s="16" t="s">
        <v>312</v>
      </c>
      <c r="C76" s="16" t="s">
        <v>313</v>
      </c>
      <c r="D76" s="17">
        <v>15</v>
      </c>
      <c r="E76" s="13"/>
    </row>
    <row r="77" spans="1:5" ht="15.5">
      <c r="A77" s="21" t="s">
        <v>28</v>
      </c>
      <c r="B77" s="16" t="s">
        <v>316</v>
      </c>
      <c r="C77" s="16" t="s">
        <v>317</v>
      </c>
      <c r="D77" s="17">
        <v>0.5</v>
      </c>
      <c r="E77" s="13"/>
    </row>
    <row r="78" spans="1:5" ht="15.5">
      <c r="A78" s="27" t="s">
        <v>329</v>
      </c>
      <c r="B78" s="28"/>
      <c r="C78" s="28"/>
      <c r="D78" s="29"/>
      <c r="E78" s="13">
        <f>SUM(D73:D77)</f>
        <v>335.5</v>
      </c>
    </row>
    <row r="79" spans="1:5" ht="15.5">
      <c r="A79" s="16" t="s">
        <v>28</v>
      </c>
      <c r="B79" s="16" t="s">
        <v>41</v>
      </c>
      <c r="C79" s="16" t="s">
        <v>319</v>
      </c>
      <c r="D79" s="17">
        <v>100</v>
      </c>
      <c r="E79" s="13"/>
    </row>
    <row r="80" spans="1:5" ht="15.5">
      <c r="A80" s="27" t="s">
        <v>330</v>
      </c>
      <c r="B80" s="28"/>
      <c r="C80" s="28"/>
      <c r="D80" s="29"/>
      <c r="E80" s="13">
        <v>100</v>
      </c>
    </row>
    <row r="81" spans="1:5" ht="15.5">
      <c r="A81" s="16" t="s">
        <v>28</v>
      </c>
      <c r="B81" s="16" t="s">
        <v>41</v>
      </c>
      <c r="C81" s="16" t="s">
        <v>319</v>
      </c>
      <c r="D81" s="17">
        <v>180</v>
      </c>
      <c r="E81" s="13"/>
    </row>
    <row r="82" spans="1:5" ht="15.5">
      <c r="A82" s="27" t="s">
        <v>331</v>
      </c>
      <c r="B82" s="28"/>
      <c r="C82" s="28"/>
      <c r="D82" s="29"/>
      <c r="E82" s="13">
        <v>180</v>
      </c>
    </row>
    <row r="83" spans="1:5" ht="15.5">
      <c r="A83" s="16" t="s">
        <v>28</v>
      </c>
      <c r="B83" s="16" t="s">
        <v>69</v>
      </c>
      <c r="C83" s="16" t="s">
        <v>332</v>
      </c>
      <c r="D83" s="17">
        <v>130</v>
      </c>
      <c r="E83" s="13"/>
    </row>
    <row r="84" spans="1:5" ht="15.5">
      <c r="A84" s="27" t="s">
        <v>333</v>
      </c>
      <c r="B84" s="28"/>
      <c r="C84" s="28"/>
      <c r="D84" s="29"/>
      <c r="E84" s="13">
        <v>130</v>
      </c>
    </row>
    <row r="85" spans="1:5" ht="15.5">
      <c r="A85" s="16" t="s">
        <v>28</v>
      </c>
      <c r="B85" s="16" t="s">
        <v>69</v>
      </c>
      <c r="C85" s="16" t="s">
        <v>332</v>
      </c>
      <c r="D85" s="17">
        <v>235</v>
      </c>
      <c r="E85" s="13"/>
    </row>
    <row r="86" spans="1:5" ht="15.5">
      <c r="A86" s="27" t="s">
        <v>334</v>
      </c>
      <c r="B86" s="28"/>
      <c r="C86" s="28"/>
      <c r="D86" s="29"/>
      <c r="E86" s="13">
        <v>235</v>
      </c>
    </row>
    <row r="87" spans="1:5" ht="15.5">
      <c r="A87" s="19" t="s">
        <v>28</v>
      </c>
      <c r="B87" s="16" t="s">
        <v>335</v>
      </c>
      <c r="C87" s="16" t="s">
        <v>336</v>
      </c>
      <c r="D87" s="17">
        <v>12</v>
      </c>
      <c r="E87" s="13"/>
    </row>
    <row r="88" spans="1:5" ht="15.5">
      <c r="A88" s="20" t="s">
        <v>28</v>
      </c>
      <c r="B88" s="16" t="s">
        <v>308</v>
      </c>
      <c r="C88" s="16" t="s">
        <v>309</v>
      </c>
      <c r="D88" s="17">
        <v>172</v>
      </c>
      <c r="E88" s="13"/>
    </row>
    <row r="89" spans="1:5" ht="15.5">
      <c r="A89" s="20" t="s">
        <v>28</v>
      </c>
      <c r="B89" s="16" t="s">
        <v>326</v>
      </c>
      <c r="C89" s="16" t="s">
        <v>311</v>
      </c>
      <c r="D89" s="17">
        <v>44</v>
      </c>
      <c r="E89" s="13"/>
    </row>
    <row r="90" spans="1:5" ht="15.5">
      <c r="A90" s="20" t="s">
        <v>28</v>
      </c>
      <c r="B90" s="16" t="s">
        <v>337</v>
      </c>
      <c r="C90" s="16" t="s">
        <v>338</v>
      </c>
      <c r="D90" s="17">
        <v>0.2</v>
      </c>
      <c r="E90" s="13"/>
    </row>
    <row r="91" spans="1:5" ht="15.5">
      <c r="A91" s="20" t="s">
        <v>28</v>
      </c>
      <c r="B91" s="16" t="s">
        <v>312</v>
      </c>
      <c r="C91" s="16" t="s">
        <v>313</v>
      </c>
      <c r="D91" s="17">
        <v>15</v>
      </c>
      <c r="E91" s="13"/>
    </row>
    <row r="92" spans="1:5" ht="15.5">
      <c r="A92" s="21" t="s">
        <v>28</v>
      </c>
      <c r="B92" s="16" t="s">
        <v>314</v>
      </c>
      <c r="C92" s="16" t="s">
        <v>294</v>
      </c>
      <c r="D92" s="17">
        <v>28</v>
      </c>
      <c r="E92" s="13"/>
    </row>
    <row r="93" spans="1:5" ht="15.5">
      <c r="A93" s="27" t="s">
        <v>339</v>
      </c>
      <c r="B93" s="28"/>
      <c r="C93" s="28"/>
      <c r="D93" s="29"/>
      <c r="E93" s="13">
        <f>SUM(D87:D92)</f>
        <v>271.2</v>
      </c>
    </row>
    <row r="94" spans="1:5" ht="15.5">
      <c r="A94" s="19" t="s">
        <v>28</v>
      </c>
      <c r="B94" s="16" t="s">
        <v>308</v>
      </c>
      <c r="C94" s="16" t="s">
        <v>309</v>
      </c>
      <c r="D94" s="17">
        <v>172</v>
      </c>
      <c r="E94" s="13"/>
    </row>
    <row r="95" spans="1:5" ht="15.5">
      <c r="A95" s="20" t="s">
        <v>28</v>
      </c>
      <c r="B95" s="16" t="s">
        <v>326</v>
      </c>
      <c r="C95" s="16" t="s">
        <v>311</v>
      </c>
      <c r="D95" s="17">
        <v>44</v>
      </c>
      <c r="E95" s="13"/>
    </row>
    <row r="96" spans="1:5" ht="15.5">
      <c r="A96" s="20" t="s">
        <v>28</v>
      </c>
      <c r="B96" s="16" t="s">
        <v>337</v>
      </c>
      <c r="C96" s="16" t="s">
        <v>338</v>
      </c>
      <c r="D96" s="17">
        <v>0.2</v>
      </c>
      <c r="E96" s="13"/>
    </row>
    <row r="97" spans="1:5" ht="15.5">
      <c r="A97" s="20" t="s">
        <v>28</v>
      </c>
      <c r="B97" s="16" t="s">
        <v>312</v>
      </c>
      <c r="C97" s="16" t="s">
        <v>313</v>
      </c>
      <c r="D97" s="17">
        <v>9</v>
      </c>
      <c r="E97" s="13"/>
    </row>
    <row r="98" spans="1:5" ht="15.5">
      <c r="A98" s="20" t="s">
        <v>28</v>
      </c>
      <c r="B98" s="16" t="s">
        <v>312</v>
      </c>
      <c r="C98" s="16" t="s">
        <v>313</v>
      </c>
      <c r="D98" s="17">
        <v>15</v>
      </c>
      <c r="E98" s="13"/>
    </row>
    <row r="99" spans="1:5" ht="15.5">
      <c r="A99" s="21" t="s">
        <v>28</v>
      </c>
      <c r="B99" s="16" t="s">
        <v>314</v>
      </c>
      <c r="C99" s="16" t="s">
        <v>294</v>
      </c>
      <c r="D99" s="17">
        <v>28</v>
      </c>
      <c r="E99" s="13"/>
    </row>
    <row r="100" spans="1:5" ht="15.5">
      <c r="A100" s="27" t="s">
        <v>340</v>
      </c>
      <c r="B100" s="28"/>
      <c r="C100" s="28"/>
      <c r="D100" s="29"/>
      <c r="E100" s="13">
        <f>SUM(D94:D99)</f>
        <v>268.2</v>
      </c>
    </row>
    <row r="101" spans="1:5" ht="15.5">
      <c r="A101" s="16" t="s">
        <v>28</v>
      </c>
      <c r="B101" s="16" t="s">
        <v>24</v>
      </c>
      <c r="C101" s="16" t="s">
        <v>294</v>
      </c>
      <c r="D101" s="17">
        <v>80</v>
      </c>
      <c r="E101" s="13"/>
    </row>
    <row r="102" spans="1:5" ht="15.5">
      <c r="A102" s="27" t="s">
        <v>341</v>
      </c>
      <c r="B102" s="28"/>
      <c r="C102" s="28"/>
      <c r="D102" s="29"/>
      <c r="E102" s="13">
        <v>80</v>
      </c>
    </row>
    <row r="103" spans="1:5" ht="15.5">
      <c r="A103" s="19" t="s">
        <v>28</v>
      </c>
      <c r="B103" s="16" t="s">
        <v>24</v>
      </c>
      <c r="C103" s="16" t="s">
        <v>294</v>
      </c>
      <c r="D103" s="17">
        <v>80</v>
      </c>
      <c r="E103" s="13"/>
    </row>
    <row r="104" spans="1:5" ht="15.5">
      <c r="A104" s="21" t="s">
        <v>28</v>
      </c>
      <c r="B104" s="16" t="s">
        <v>312</v>
      </c>
      <c r="C104" s="16" t="s">
        <v>313</v>
      </c>
      <c r="D104" s="17">
        <v>13</v>
      </c>
      <c r="E104" s="13"/>
    </row>
    <row r="105" spans="1:5" ht="15.5">
      <c r="A105" s="27" t="s">
        <v>342</v>
      </c>
      <c r="B105" s="28"/>
      <c r="C105" s="28"/>
      <c r="D105" s="29"/>
      <c r="E105" s="13">
        <v>93</v>
      </c>
    </row>
    <row r="106" spans="1:5" ht="15.5">
      <c r="A106" s="19" t="s">
        <v>28</v>
      </c>
      <c r="B106" s="16" t="s">
        <v>24</v>
      </c>
      <c r="C106" s="16" t="s">
        <v>294</v>
      </c>
      <c r="D106" s="17">
        <v>80</v>
      </c>
      <c r="E106" s="13"/>
    </row>
    <row r="107" spans="1:5" ht="15.5">
      <c r="A107" s="20" t="s">
        <v>28</v>
      </c>
      <c r="B107" s="16" t="s">
        <v>323</v>
      </c>
      <c r="C107" s="16" t="s">
        <v>309</v>
      </c>
      <c r="D107" s="17">
        <v>38</v>
      </c>
      <c r="E107" s="13"/>
    </row>
    <row r="108" spans="1:5" ht="15.5">
      <c r="A108" s="21" t="s">
        <v>28</v>
      </c>
      <c r="B108" s="16" t="s">
        <v>312</v>
      </c>
      <c r="C108" s="16" t="s">
        <v>313</v>
      </c>
      <c r="D108" s="17">
        <v>13</v>
      </c>
      <c r="E108" s="13"/>
    </row>
    <row r="109" spans="1:5" ht="15.5">
      <c r="A109" s="27" t="s">
        <v>343</v>
      </c>
      <c r="B109" s="28"/>
      <c r="C109" s="28"/>
      <c r="D109" s="29"/>
      <c r="E109" s="13">
        <f>SUM(D106:D108)</f>
        <v>131</v>
      </c>
    </row>
    <row r="110" spans="1:5" ht="15.5">
      <c r="A110" s="19" t="s">
        <v>28</v>
      </c>
      <c r="B110" s="16" t="s">
        <v>24</v>
      </c>
      <c r="C110" s="16" t="s">
        <v>294</v>
      </c>
      <c r="D110" s="17">
        <v>80</v>
      </c>
      <c r="E110" s="13"/>
    </row>
    <row r="111" spans="1:5" ht="15.5">
      <c r="A111" s="20" t="s">
        <v>28</v>
      </c>
      <c r="B111" s="16" t="s">
        <v>323</v>
      </c>
      <c r="C111" s="16" t="s">
        <v>309</v>
      </c>
      <c r="D111" s="17">
        <v>38</v>
      </c>
      <c r="E111" s="13"/>
    </row>
    <row r="112" spans="1:5" ht="15.5">
      <c r="A112" s="21" t="s">
        <v>28</v>
      </c>
      <c r="B112" s="16" t="s">
        <v>312</v>
      </c>
      <c r="C112" s="16" t="s">
        <v>313</v>
      </c>
      <c r="D112" s="17">
        <v>13</v>
      </c>
      <c r="E112" s="13"/>
    </row>
    <row r="113" spans="1:5" ht="15.5">
      <c r="A113" s="27" t="s">
        <v>344</v>
      </c>
      <c r="B113" s="28"/>
      <c r="C113" s="28"/>
      <c r="D113" s="29"/>
      <c r="E113" s="13">
        <f>SUM(D110:D112)</f>
        <v>131</v>
      </c>
    </row>
    <row r="114" spans="1:5" ht="15.5">
      <c r="A114" s="19" t="s">
        <v>28</v>
      </c>
      <c r="B114" s="16" t="s">
        <v>24</v>
      </c>
      <c r="C114" s="16" t="s">
        <v>294</v>
      </c>
      <c r="D114" s="17">
        <v>80</v>
      </c>
      <c r="E114" s="13"/>
    </row>
    <row r="115" spans="1:5" ht="15.5">
      <c r="A115" s="21" t="s">
        <v>28</v>
      </c>
      <c r="B115" s="16" t="s">
        <v>308</v>
      </c>
      <c r="C115" s="16" t="s">
        <v>309</v>
      </c>
      <c r="D115" s="17">
        <v>25</v>
      </c>
      <c r="E115" s="13"/>
    </row>
    <row r="116" spans="1:5" ht="15.5">
      <c r="A116" s="27" t="s">
        <v>345</v>
      </c>
      <c r="B116" s="28"/>
      <c r="C116" s="28"/>
      <c r="D116" s="29"/>
      <c r="E116" s="13">
        <v>105</v>
      </c>
    </row>
    <row r="117" spans="1:5" ht="15.5">
      <c r="A117" s="19" t="s">
        <v>28</v>
      </c>
      <c r="B117" s="16" t="s">
        <v>24</v>
      </c>
      <c r="C117" s="16" t="s">
        <v>294</v>
      </c>
      <c r="D117" s="17">
        <v>80</v>
      </c>
      <c r="E117" s="13"/>
    </row>
    <row r="118" spans="1:5" ht="15.5">
      <c r="A118" s="20" t="s">
        <v>28</v>
      </c>
      <c r="B118" s="16" t="s">
        <v>323</v>
      </c>
      <c r="C118" s="16" t="s">
        <v>309</v>
      </c>
      <c r="D118" s="17">
        <v>25</v>
      </c>
      <c r="E118" s="13"/>
    </row>
    <row r="119" spans="1:5" ht="15.5">
      <c r="A119" s="21" t="s">
        <v>28</v>
      </c>
      <c r="B119" s="16" t="s">
        <v>312</v>
      </c>
      <c r="C119" s="16" t="s">
        <v>313</v>
      </c>
      <c r="D119" s="17">
        <v>13</v>
      </c>
      <c r="E119" s="13"/>
    </row>
    <row r="120" spans="1:5" ht="15.5">
      <c r="A120" s="27" t="s">
        <v>346</v>
      </c>
      <c r="B120" s="28"/>
      <c r="C120" s="28"/>
      <c r="D120" s="29"/>
      <c r="E120" s="13">
        <f>SUM(D117:D119)</f>
        <v>118</v>
      </c>
    </row>
    <row r="121" spans="1:5" ht="15.5">
      <c r="A121" s="19" t="s">
        <v>28</v>
      </c>
      <c r="B121" s="16" t="s">
        <v>24</v>
      </c>
      <c r="C121" s="16" t="s">
        <v>294</v>
      </c>
      <c r="D121" s="17">
        <v>80</v>
      </c>
      <c r="E121" s="13"/>
    </row>
    <row r="122" spans="1:5" ht="15.5">
      <c r="A122" s="20" t="s">
        <v>28</v>
      </c>
      <c r="B122" s="16" t="s">
        <v>323</v>
      </c>
      <c r="C122" s="16" t="s">
        <v>309</v>
      </c>
      <c r="D122" s="17">
        <v>25</v>
      </c>
      <c r="E122" s="13"/>
    </row>
    <row r="123" spans="1:5" ht="15.5">
      <c r="A123" s="20" t="s">
        <v>28</v>
      </c>
      <c r="B123" s="16" t="s">
        <v>323</v>
      </c>
      <c r="C123" s="16" t="s">
        <v>309</v>
      </c>
      <c r="D123" s="17">
        <v>38</v>
      </c>
      <c r="E123" s="13"/>
    </row>
    <row r="124" spans="1:5" ht="15.5">
      <c r="A124" s="21" t="s">
        <v>28</v>
      </c>
      <c r="B124" s="16" t="s">
        <v>312</v>
      </c>
      <c r="C124" s="16" t="s">
        <v>313</v>
      </c>
      <c r="D124" s="17">
        <v>13</v>
      </c>
      <c r="E124" s="13"/>
    </row>
    <row r="125" spans="1:5" ht="15.5">
      <c r="A125" s="27" t="s">
        <v>347</v>
      </c>
      <c r="B125" s="28"/>
      <c r="C125" s="28"/>
      <c r="D125" s="29"/>
      <c r="E125" s="13">
        <f>SUM(D121:D124)</f>
        <v>156</v>
      </c>
    </row>
    <row r="126" spans="1:5" ht="15.5">
      <c r="A126" s="19" t="s">
        <v>28</v>
      </c>
      <c r="B126" s="16" t="s">
        <v>24</v>
      </c>
      <c r="C126" s="16" t="s">
        <v>294</v>
      </c>
      <c r="D126" s="17">
        <v>120</v>
      </c>
      <c r="E126" s="13"/>
    </row>
    <row r="127" spans="1:5" ht="15.5">
      <c r="A127" s="20" t="s">
        <v>28</v>
      </c>
      <c r="B127" s="16" t="s">
        <v>348</v>
      </c>
      <c r="C127" s="16" t="s">
        <v>336</v>
      </c>
      <c r="D127" s="17">
        <v>220</v>
      </c>
      <c r="E127" s="13"/>
    </row>
    <row r="128" spans="1:5" ht="15.5">
      <c r="A128" s="20" t="s">
        <v>28</v>
      </c>
      <c r="B128" s="16" t="s">
        <v>349</v>
      </c>
      <c r="C128" s="16" t="s">
        <v>309</v>
      </c>
      <c r="D128" s="17">
        <v>50</v>
      </c>
      <c r="E128" s="13"/>
    </row>
    <row r="129" spans="1:5" ht="15.5">
      <c r="A129" s="20" t="s">
        <v>28</v>
      </c>
      <c r="B129" s="16" t="s">
        <v>326</v>
      </c>
      <c r="C129" s="16" t="s">
        <v>311</v>
      </c>
      <c r="D129" s="17">
        <v>22</v>
      </c>
      <c r="E129" s="13"/>
    </row>
    <row r="130" spans="1:5" ht="15.5">
      <c r="A130" s="20" t="s">
        <v>28</v>
      </c>
      <c r="B130" s="16" t="s">
        <v>312</v>
      </c>
      <c r="C130" s="16" t="s">
        <v>313</v>
      </c>
      <c r="D130" s="17">
        <v>9</v>
      </c>
      <c r="E130" s="13"/>
    </row>
    <row r="131" spans="1:5" ht="15.5">
      <c r="A131" s="20" t="s">
        <v>28</v>
      </c>
      <c r="B131" s="16" t="s">
        <v>312</v>
      </c>
      <c r="C131" s="16" t="s">
        <v>313</v>
      </c>
      <c r="D131" s="17">
        <v>13</v>
      </c>
      <c r="E131" s="13"/>
    </row>
    <row r="132" spans="1:5" ht="15.5">
      <c r="A132" s="20" t="s">
        <v>28</v>
      </c>
      <c r="B132" s="16" t="s">
        <v>312</v>
      </c>
      <c r="C132" s="16" t="s">
        <v>313</v>
      </c>
      <c r="D132" s="17">
        <v>15</v>
      </c>
      <c r="E132" s="13"/>
    </row>
    <row r="133" spans="1:5" ht="15.5">
      <c r="A133" s="21" t="s">
        <v>28</v>
      </c>
      <c r="B133" s="16" t="s">
        <v>314</v>
      </c>
      <c r="C133" s="16" t="s">
        <v>294</v>
      </c>
      <c r="D133" s="17">
        <v>22</v>
      </c>
      <c r="E133" s="13"/>
    </row>
    <row r="134" spans="1:5" ht="15.5">
      <c r="A134" s="27" t="s">
        <v>350</v>
      </c>
      <c r="B134" s="28"/>
      <c r="C134" s="28"/>
      <c r="D134" s="29"/>
      <c r="E134" s="13">
        <f>SUM(D126:D133)</f>
        <v>471</v>
      </c>
    </row>
    <row r="135" spans="1:5" ht="15.5">
      <c r="A135" s="19" t="s">
        <v>28</v>
      </c>
      <c r="B135" s="16" t="s">
        <v>24</v>
      </c>
      <c r="C135" s="16" t="s">
        <v>294</v>
      </c>
      <c r="D135" s="17">
        <v>100</v>
      </c>
      <c r="E135" s="13"/>
    </row>
    <row r="136" spans="1:5" ht="15.5">
      <c r="A136" s="20" t="s">
        <v>28</v>
      </c>
      <c r="B136" s="16" t="s">
        <v>348</v>
      </c>
      <c r="C136" s="16" t="s">
        <v>336</v>
      </c>
      <c r="D136" s="17">
        <v>240</v>
      </c>
      <c r="E136" s="13"/>
    </row>
    <row r="137" spans="1:5" ht="15.5">
      <c r="A137" s="20" t="s">
        <v>28</v>
      </c>
      <c r="B137" s="16" t="s">
        <v>308</v>
      </c>
      <c r="C137" s="16" t="s">
        <v>309</v>
      </c>
      <c r="D137" s="17">
        <v>70</v>
      </c>
      <c r="E137" s="13"/>
    </row>
    <row r="138" spans="1:5" ht="15.5">
      <c r="A138" s="20" t="s">
        <v>28</v>
      </c>
      <c r="B138" s="16" t="s">
        <v>351</v>
      </c>
      <c r="C138" s="16" t="s">
        <v>352</v>
      </c>
      <c r="D138" s="17">
        <v>40</v>
      </c>
      <c r="E138" s="13"/>
    </row>
    <row r="139" spans="1:5" ht="15.5">
      <c r="A139" s="20" t="s">
        <v>28</v>
      </c>
      <c r="B139" s="16" t="s">
        <v>353</v>
      </c>
      <c r="C139" s="16" t="s">
        <v>338</v>
      </c>
      <c r="D139" s="17">
        <v>0.2</v>
      </c>
      <c r="E139" s="13"/>
    </row>
    <row r="140" spans="1:5" ht="15.5">
      <c r="A140" s="20" t="s">
        <v>28</v>
      </c>
      <c r="B140" s="16" t="s">
        <v>312</v>
      </c>
      <c r="C140" s="16" t="s">
        <v>313</v>
      </c>
      <c r="D140" s="17">
        <v>13</v>
      </c>
      <c r="E140" s="13"/>
    </row>
    <row r="141" spans="1:5" ht="15.5">
      <c r="A141" s="20" t="s">
        <v>28</v>
      </c>
      <c r="B141" s="16" t="s">
        <v>354</v>
      </c>
      <c r="C141" s="16" t="s">
        <v>294</v>
      </c>
      <c r="D141" s="17">
        <v>19</v>
      </c>
      <c r="E141" s="13"/>
    </row>
    <row r="142" spans="1:5" ht="15.5">
      <c r="A142" s="21" t="s">
        <v>28</v>
      </c>
      <c r="B142" s="16" t="s">
        <v>105</v>
      </c>
      <c r="C142" s="16" t="s">
        <v>355</v>
      </c>
      <c r="D142" s="17">
        <v>180</v>
      </c>
      <c r="E142" s="13"/>
    </row>
    <row r="143" spans="1:5" ht="15.5">
      <c r="A143" s="27" t="s">
        <v>356</v>
      </c>
      <c r="B143" s="28"/>
      <c r="C143" s="28"/>
      <c r="D143" s="29"/>
      <c r="E143" s="13">
        <f>SUM(D135:D142)</f>
        <v>662.2</v>
      </c>
    </row>
    <row r="144" spans="1:5" ht="15.5">
      <c r="A144" s="19" t="s">
        <v>28</v>
      </c>
      <c r="B144" s="16" t="s">
        <v>24</v>
      </c>
      <c r="C144" s="16" t="s">
        <v>294</v>
      </c>
      <c r="D144" s="17">
        <v>90</v>
      </c>
      <c r="E144" s="13"/>
    </row>
    <row r="145" spans="1:5" ht="15.5">
      <c r="A145" s="20" t="s">
        <v>28</v>
      </c>
      <c r="B145" s="16" t="s">
        <v>24</v>
      </c>
      <c r="C145" s="16" t="s">
        <v>294</v>
      </c>
      <c r="D145" s="17">
        <v>180</v>
      </c>
      <c r="E145" s="13"/>
    </row>
    <row r="146" spans="1:5" ht="15.5">
      <c r="A146" s="20" t="s">
        <v>28</v>
      </c>
      <c r="B146" s="16" t="s">
        <v>348</v>
      </c>
      <c r="C146" s="16" t="s">
        <v>336</v>
      </c>
      <c r="D146" s="17">
        <v>220</v>
      </c>
      <c r="E146" s="13"/>
    </row>
    <row r="147" spans="1:5" ht="15.5">
      <c r="A147" s="20" t="s">
        <v>28</v>
      </c>
      <c r="B147" s="16" t="s">
        <v>308</v>
      </c>
      <c r="C147" s="16" t="s">
        <v>309</v>
      </c>
      <c r="D147" s="17">
        <v>50</v>
      </c>
      <c r="E147" s="13"/>
    </row>
    <row r="148" spans="1:5" ht="15.5">
      <c r="A148" s="20" t="s">
        <v>28</v>
      </c>
      <c r="B148" s="16" t="s">
        <v>312</v>
      </c>
      <c r="C148" s="16" t="s">
        <v>313</v>
      </c>
      <c r="D148" s="17">
        <v>12.5</v>
      </c>
      <c r="E148" s="13"/>
    </row>
    <row r="149" spans="1:5" ht="15.5">
      <c r="A149" s="21" t="s">
        <v>28</v>
      </c>
      <c r="B149" s="16" t="s">
        <v>357</v>
      </c>
      <c r="C149" s="16" t="s">
        <v>358</v>
      </c>
      <c r="D149" s="17">
        <v>7</v>
      </c>
      <c r="E149" s="13"/>
    </row>
    <row r="150" spans="1:5" ht="15.5">
      <c r="A150" s="27" t="s">
        <v>359</v>
      </c>
      <c r="B150" s="28"/>
      <c r="C150" s="28"/>
      <c r="D150" s="29"/>
      <c r="E150" s="13">
        <f>SUM(D144:D149)</f>
        <v>559.5</v>
      </c>
    </row>
    <row r="151" spans="1:5" ht="15.5">
      <c r="A151" s="19" t="s">
        <v>28</v>
      </c>
      <c r="B151" s="16" t="s">
        <v>24</v>
      </c>
      <c r="C151" s="16" t="s">
        <v>294</v>
      </c>
      <c r="D151" s="17">
        <v>90</v>
      </c>
      <c r="E151" s="13"/>
    </row>
    <row r="152" spans="1:5" ht="15.5">
      <c r="A152" s="20" t="s">
        <v>28</v>
      </c>
      <c r="B152" s="16" t="s">
        <v>348</v>
      </c>
      <c r="C152" s="16" t="s">
        <v>336</v>
      </c>
      <c r="D152" s="17">
        <v>200</v>
      </c>
      <c r="E152" s="13"/>
    </row>
    <row r="153" spans="1:5" ht="15.5">
      <c r="A153" s="20" t="s">
        <v>28</v>
      </c>
      <c r="B153" s="16" t="s">
        <v>308</v>
      </c>
      <c r="C153" s="16" t="s">
        <v>309</v>
      </c>
      <c r="D153" s="17">
        <v>70</v>
      </c>
      <c r="E153" s="13"/>
    </row>
    <row r="154" spans="1:5" ht="15.5">
      <c r="A154" s="20" t="s">
        <v>28</v>
      </c>
      <c r="B154" s="16" t="s">
        <v>312</v>
      </c>
      <c r="C154" s="16" t="s">
        <v>313</v>
      </c>
      <c r="D154" s="17">
        <v>12.5</v>
      </c>
      <c r="E154" s="13"/>
    </row>
    <row r="155" spans="1:5" ht="15.5">
      <c r="A155" s="20" t="s">
        <v>28</v>
      </c>
      <c r="B155" s="16" t="s">
        <v>113</v>
      </c>
      <c r="C155" s="16" t="s">
        <v>294</v>
      </c>
      <c r="D155" s="17">
        <v>180</v>
      </c>
      <c r="E155" s="13"/>
    </row>
    <row r="156" spans="1:5" ht="15.5">
      <c r="A156" s="21" t="s">
        <v>28</v>
      </c>
      <c r="B156" s="16" t="s">
        <v>357</v>
      </c>
      <c r="C156" s="16" t="s">
        <v>358</v>
      </c>
      <c r="D156" s="17">
        <v>7</v>
      </c>
      <c r="E156" s="13"/>
    </row>
    <row r="157" spans="1:5" ht="15.5">
      <c r="A157" s="27" t="s">
        <v>360</v>
      </c>
      <c r="B157" s="28"/>
      <c r="C157" s="28"/>
      <c r="D157" s="29"/>
      <c r="E157" s="13">
        <f>SUM(D151:D156)</f>
        <v>559.5</v>
      </c>
    </row>
    <row r="158" spans="1:5" ht="15.5">
      <c r="A158" s="19" t="s">
        <v>28</v>
      </c>
      <c r="B158" s="16" t="s">
        <v>24</v>
      </c>
      <c r="C158" s="16" t="s">
        <v>294</v>
      </c>
      <c r="D158" s="17">
        <v>100</v>
      </c>
      <c r="E158" s="13"/>
    </row>
    <row r="159" spans="1:5" ht="15.5">
      <c r="A159" s="20" t="s">
        <v>28</v>
      </c>
      <c r="B159" s="16" t="s">
        <v>348</v>
      </c>
      <c r="C159" s="16" t="s">
        <v>336</v>
      </c>
      <c r="D159" s="17">
        <v>200</v>
      </c>
      <c r="E159" s="13"/>
    </row>
    <row r="160" spans="1:5" ht="15.5">
      <c r="A160" s="20" t="s">
        <v>28</v>
      </c>
      <c r="B160" s="16" t="s">
        <v>308</v>
      </c>
      <c r="C160" s="16" t="s">
        <v>309</v>
      </c>
      <c r="D160" s="17">
        <v>70</v>
      </c>
      <c r="E160" s="13"/>
    </row>
    <row r="161" spans="1:5" ht="15.5">
      <c r="A161" s="20" t="s">
        <v>28</v>
      </c>
      <c r="B161" s="16" t="s">
        <v>312</v>
      </c>
      <c r="C161" s="16" t="s">
        <v>313</v>
      </c>
      <c r="D161" s="17">
        <v>12.5</v>
      </c>
      <c r="E161" s="13"/>
    </row>
    <row r="162" spans="1:5" ht="15.5">
      <c r="A162" s="21" t="s">
        <v>28</v>
      </c>
      <c r="B162" s="16" t="s">
        <v>357</v>
      </c>
      <c r="C162" s="16" t="s">
        <v>358</v>
      </c>
      <c r="D162" s="17">
        <v>7</v>
      </c>
      <c r="E162" s="13"/>
    </row>
    <row r="163" spans="1:5" ht="15.5">
      <c r="A163" s="27" t="s">
        <v>361</v>
      </c>
      <c r="B163" s="28"/>
      <c r="C163" s="28"/>
      <c r="D163" s="29"/>
      <c r="E163" s="13">
        <f>SUM(D158:D162)</f>
        <v>389.5</v>
      </c>
    </row>
    <row r="164" spans="1:5" ht="15.5">
      <c r="A164" s="19" t="s">
        <v>28</v>
      </c>
      <c r="B164" s="16" t="s">
        <v>24</v>
      </c>
      <c r="C164" s="16" t="s">
        <v>294</v>
      </c>
      <c r="D164" s="17">
        <v>100</v>
      </c>
      <c r="E164" s="13"/>
    </row>
    <row r="165" spans="1:5" ht="15.5">
      <c r="A165" s="20" t="s">
        <v>28</v>
      </c>
      <c r="B165" s="16" t="s">
        <v>348</v>
      </c>
      <c r="C165" s="16" t="s">
        <v>336</v>
      </c>
      <c r="D165" s="17">
        <v>160</v>
      </c>
      <c r="E165" s="13"/>
    </row>
    <row r="166" spans="1:5" ht="15.5">
      <c r="A166" s="20" t="s">
        <v>28</v>
      </c>
      <c r="B166" s="16" t="s">
        <v>308</v>
      </c>
      <c r="C166" s="16" t="s">
        <v>309</v>
      </c>
      <c r="D166" s="17">
        <v>70</v>
      </c>
      <c r="E166" s="13"/>
    </row>
    <row r="167" spans="1:5" ht="15.5">
      <c r="A167" s="20" t="s">
        <v>28</v>
      </c>
      <c r="B167" s="16" t="s">
        <v>351</v>
      </c>
      <c r="C167" s="16" t="s">
        <v>352</v>
      </c>
      <c r="D167" s="17">
        <v>40</v>
      </c>
      <c r="E167" s="13"/>
    </row>
    <row r="168" spans="1:5" ht="15.5">
      <c r="A168" s="20" t="s">
        <v>28</v>
      </c>
      <c r="B168" s="16" t="s">
        <v>353</v>
      </c>
      <c r="C168" s="16" t="s">
        <v>338</v>
      </c>
      <c r="D168" s="17">
        <v>0.2</v>
      </c>
      <c r="E168" s="13"/>
    </row>
    <row r="169" spans="1:5" ht="15.5">
      <c r="A169" s="20" t="s">
        <v>28</v>
      </c>
      <c r="B169" s="16" t="s">
        <v>312</v>
      </c>
      <c r="C169" s="16" t="s">
        <v>313</v>
      </c>
      <c r="D169" s="17">
        <v>12.5</v>
      </c>
      <c r="E169" s="13"/>
    </row>
    <row r="170" spans="1:5" ht="15.5">
      <c r="A170" s="21" t="s">
        <v>28</v>
      </c>
      <c r="B170" s="16" t="s">
        <v>354</v>
      </c>
      <c r="C170" s="16" t="s">
        <v>294</v>
      </c>
      <c r="D170" s="17">
        <v>7</v>
      </c>
      <c r="E170" s="13"/>
    </row>
    <row r="171" spans="1:5" ht="15.5">
      <c r="A171" s="31"/>
      <c r="B171" s="32"/>
      <c r="C171" s="32"/>
      <c r="D171" s="33"/>
      <c r="E171" s="13">
        <f>SUM(D164:D170)</f>
        <v>389.7</v>
      </c>
    </row>
    <row r="172" spans="1:5" ht="15.5">
      <c r="A172" s="27" t="s">
        <v>362</v>
      </c>
      <c r="B172" s="28"/>
      <c r="C172" s="28"/>
      <c r="D172" s="29"/>
      <c r="E172" s="13"/>
    </row>
    <row r="173" spans="1:5" ht="15.5">
      <c r="A173" s="19" t="s">
        <v>28</v>
      </c>
      <c r="B173" s="16" t="s">
        <v>363</v>
      </c>
      <c r="C173" s="16" t="s">
        <v>336</v>
      </c>
      <c r="D173" s="17">
        <v>30</v>
      </c>
      <c r="E173" s="13"/>
    </row>
    <row r="174" spans="1:5" ht="15.5">
      <c r="A174" s="20" t="s">
        <v>28</v>
      </c>
      <c r="B174" s="16" t="s">
        <v>105</v>
      </c>
      <c r="C174" s="16" t="s">
        <v>355</v>
      </c>
      <c r="D174" s="17">
        <v>50</v>
      </c>
      <c r="E174" s="13"/>
    </row>
    <row r="175" spans="1:5" ht="15.5">
      <c r="A175" s="21" t="s">
        <v>28</v>
      </c>
      <c r="B175" s="16" t="s">
        <v>105</v>
      </c>
      <c r="C175" s="16" t="s">
        <v>355</v>
      </c>
      <c r="D175" s="17">
        <v>500</v>
      </c>
      <c r="E175" s="13"/>
    </row>
    <row r="176" spans="1:5" ht="15.5">
      <c r="A176" s="27" t="s">
        <v>364</v>
      </c>
      <c r="B176" s="28"/>
      <c r="C176" s="28"/>
      <c r="D176" s="29"/>
      <c r="E176" s="13">
        <v>580</v>
      </c>
    </row>
    <row r="177" spans="1:5" ht="15.5">
      <c r="A177" s="19" t="s">
        <v>28</v>
      </c>
      <c r="B177" s="16" t="s">
        <v>24</v>
      </c>
      <c r="C177" s="16" t="s">
        <v>294</v>
      </c>
      <c r="D177" s="17">
        <v>220</v>
      </c>
      <c r="E177" s="13"/>
    </row>
    <row r="178" spans="1:5" ht="15.5">
      <c r="A178" s="20" t="s">
        <v>28</v>
      </c>
      <c r="B178" s="16" t="s">
        <v>363</v>
      </c>
      <c r="C178" s="16" t="s">
        <v>336</v>
      </c>
      <c r="D178" s="17">
        <v>30</v>
      </c>
      <c r="E178" s="13"/>
    </row>
    <row r="179" spans="1:5" ht="15.5">
      <c r="A179" s="20" t="s">
        <v>28</v>
      </c>
      <c r="B179" s="16" t="s">
        <v>308</v>
      </c>
      <c r="C179" s="16" t="s">
        <v>309</v>
      </c>
      <c r="D179" s="17">
        <v>50</v>
      </c>
      <c r="E179" s="13"/>
    </row>
    <row r="180" spans="1:5" ht="15.5">
      <c r="A180" s="20" t="s">
        <v>28</v>
      </c>
      <c r="B180" s="16" t="s">
        <v>312</v>
      </c>
      <c r="C180" s="16" t="s">
        <v>313</v>
      </c>
      <c r="D180" s="17">
        <v>13</v>
      </c>
      <c r="E180" s="13"/>
    </row>
    <row r="181" spans="1:5" ht="15.5">
      <c r="A181" s="20" t="s">
        <v>28</v>
      </c>
      <c r="B181" s="16" t="s">
        <v>365</v>
      </c>
      <c r="C181" s="16" t="s">
        <v>366</v>
      </c>
      <c r="D181" s="17">
        <v>25</v>
      </c>
      <c r="E181" s="13"/>
    </row>
    <row r="182" spans="1:5" ht="15.5">
      <c r="A182" s="21" t="s">
        <v>28</v>
      </c>
      <c r="B182" s="16" t="s">
        <v>105</v>
      </c>
      <c r="C182" s="16" t="s">
        <v>355</v>
      </c>
      <c r="D182" s="17">
        <v>50</v>
      </c>
      <c r="E182" s="13"/>
    </row>
    <row r="183" spans="1:5" ht="15.5">
      <c r="A183" s="27" t="s">
        <v>367</v>
      </c>
      <c r="B183" s="28"/>
      <c r="C183" s="28"/>
      <c r="D183" s="29"/>
      <c r="E183" s="13">
        <f>SUM(D177:D182)</f>
        <v>388</v>
      </c>
    </row>
    <row r="184" spans="1:5" ht="15.5">
      <c r="A184" s="19" t="s">
        <v>28</v>
      </c>
      <c r="B184" s="16" t="s">
        <v>24</v>
      </c>
      <c r="C184" s="16" t="s">
        <v>294</v>
      </c>
      <c r="D184" s="17">
        <v>220</v>
      </c>
      <c r="E184" s="13"/>
    </row>
    <row r="185" spans="1:5" ht="15.5">
      <c r="A185" s="20" t="s">
        <v>28</v>
      </c>
      <c r="B185" s="16" t="s">
        <v>363</v>
      </c>
      <c r="C185" s="16" t="s">
        <v>336</v>
      </c>
      <c r="D185" s="17">
        <v>30</v>
      </c>
      <c r="E185" s="13"/>
    </row>
    <row r="186" spans="1:5" ht="15.5">
      <c r="A186" s="20" t="s">
        <v>28</v>
      </c>
      <c r="B186" s="16" t="s">
        <v>368</v>
      </c>
      <c r="C186" s="16" t="s">
        <v>309</v>
      </c>
      <c r="D186" s="17">
        <v>50</v>
      </c>
      <c r="E186" s="13"/>
    </row>
    <row r="187" spans="1:5" ht="15.5">
      <c r="A187" s="20" t="s">
        <v>28</v>
      </c>
      <c r="B187" s="16" t="s">
        <v>312</v>
      </c>
      <c r="C187" s="16" t="s">
        <v>313</v>
      </c>
      <c r="D187" s="17">
        <v>13</v>
      </c>
      <c r="E187" s="13"/>
    </row>
    <row r="188" spans="1:5" ht="15.5">
      <c r="A188" s="20" t="s">
        <v>28</v>
      </c>
      <c r="B188" s="16" t="s">
        <v>105</v>
      </c>
      <c r="C188" s="16" t="s">
        <v>355</v>
      </c>
      <c r="D188" s="17">
        <v>50</v>
      </c>
      <c r="E188" s="13"/>
    </row>
    <row r="189" spans="1:5" ht="15.5">
      <c r="A189" s="21" t="s">
        <v>28</v>
      </c>
      <c r="B189" s="16" t="s">
        <v>369</v>
      </c>
      <c r="C189" s="16" t="s">
        <v>370</v>
      </c>
      <c r="D189" s="17">
        <v>25</v>
      </c>
      <c r="E189" s="13"/>
    </row>
    <row r="190" spans="1:5" ht="15.5">
      <c r="A190" s="27" t="s">
        <v>371</v>
      </c>
      <c r="B190" s="28"/>
      <c r="C190" s="28"/>
      <c r="D190" s="29"/>
      <c r="E190" s="13">
        <f>SUM(D184:D189)</f>
        <v>388</v>
      </c>
    </row>
    <row r="191" spans="1:5" ht="15.5">
      <c r="A191" s="19" t="s">
        <v>28</v>
      </c>
      <c r="B191" s="16" t="s">
        <v>349</v>
      </c>
      <c r="C191" s="16" t="s">
        <v>309</v>
      </c>
      <c r="D191" s="17">
        <v>30</v>
      </c>
      <c r="E191" s="13"/>
    </row>
    <row r="192" spans="1:5" ht="15.5">
      <c r="A192" s="20" t="s">
        <v>28</v>
      </c>
      <c r="B192" s="16" t="s">
        <v>308</v>
      </c>
      <c r="C192" s="16" t="s">
        <v>309</v>
      </c>
      <c r="D192" s="17">
        <v>50</v>
      </c>
      <c r="E192" s="13"/>
    </row>
    <row r="193" spans="1:5" ht="15.5">
      <c r="A193" s="20" t="s">
        <v>28</v>
      </c>
      <c r="B193" s="16" t="s">
        <v>326</v>
      </c>
      <c r="C193" s="16" t="s">
        <v>311</v>
      </c>
      <c r="D193" s="17">
        <v>50</v>
      </c>
      <c r="E193" s="13"/>
    </row>
    <row r="194" spans="1:5" ht="15.5">
      <c r="A194" s="20" t="s">
        <v>28</v>
      </c>
      <c r="B194" s="16" t="s">
        <v>326</v>
      </c>
      <c r="C194" s="16" t="s">
        <v>311</v>
      </c>
      <c r="D194" s="17">
        <v>100</v>
      </c>
      <c r="E194" s="13"/>
    </row>
    <row r="195" spans="1:5" ht="15.5">
      <c r="A195" s="20" t="s">
        <v>28</v>
      </c>
      <c r="B195" s="16" t="s">
        <v>326</v>
      </c>
      <c r="C195" s="16" t="s">
        <v>311</v>
      </c>
      <c r="D195" s="17">
        <v>160</v>
      </c>
      <c r="E195" s="13"/>
    </row>
    <row r="196" spans="1:5" ht="15.5">
      <c r="A196" s="20" t="s">
        <v>28</v>
      </c>
      <c r="B196" s="16" t="s">
        <v>312</v>
      </c>
      <c r="C196" s="16" t="s">
        <v>313</v>
      </c>
      <c r="D196" s="17">
        <v>13</v>
      </c>
      <c r="E196" s="13"/>
    </row>
    <row r="197" spans="1:5" ht="15.5">
      <c r="A197" s="20" t="s">
        <v>28</v>
      </c>
      <c r="B197" s="16" t="s">
        <v>32</v>
      </c>
      <c r="C197" s="16" t="s">
        <v>294</v>
      </c>
      <c r="D197" s="17">
        <v>15</v>
      </c>
      <c r="E197" s="13"/>
    </row>
    <row r="198" spans="1:5" ht="15.5">
      <c r="A198" s="21" t="s">
        <v>28</v>
      </c>
      <c r="B198" s="16" t="s">
        <v>105</v>
      </c>
      <c r="C198" s="16" t="s">
        <v>355</v>
      </c>
      <c r="D198" s="17">
        <v>50</v>
      </c>
      <c r="E198" s="13"/>
    </row>
    <row r="199" spans="1:5" ht="15.5">
      <c r="A199" s="27" t="s">
        <v>372</v>
      </c>
      <c r="B199" s="28"/>
      <c r="C199" s="28"/>
      <c r="D199" s="29"/>
      <c r="E199" s="13">
        <f>SUM(D191:D198)</f>
        <v>468</v>
      </c>
    </row>
    <row r="200" spans="1:5" ht="15.5">
      <c r="A200" s="19" t="s">
        <v>28</v>
      </c>
      <c r="B200" s="16" t="s">
        <v>349</v>
      </c>
      <c r="C200" s="16" t="s">
        <v>309</v>
      </c>
      <c r="D200" s="17">
        <v>40</v>
      </c>
      <c r="E200" s="13"/>
    </row>
    <row r="201" spans="1:5" ht="15.5">
      <c r="A201" s="20" t="s">
        <v>28</v>
      </c>
      <c r="B201" s="16" t="s">
        <v>351</v>
      </c>
      <c r="C201" s="16" t="s">
        <v>352</v>
      </c>
      <c r="D201" s="17">
        <v>110</v>
      </c>
      <c r="E201" s="13"/>
    </row>
    <row r="202" spans="1:5" ht="15.5">
      <c r="A202" s="20" t="s">
        <v>28</v>
      </c>
      <c r="B202" s="16" t="s">
        <v>373</v>
      </c>
      <c r="C202" s="16" t="s">
        <v>358</v>
      </c>
      <c r="D202" s="17">
        <v>60</v>
      </c>
      <c r="E202" s="13"/>
    </row>
    <row r="203" spans="1:5" ht="15.5">
      <c r="A203" s="20" t="s">
        <v>28</v>
      </c>
      <c r="B203" s="16" t="s">
        <v>374</v>
      </c>
      <c r="C203" s="16" t="s">
        <v>294</v>
      </c>
      <c r="D203" s="17">
        <v>45</v>
      </c>
      <c r="E203" s="13"/>
    </row>
    <row r="204" spans="1:5" ht="15.5">
      <c r="A204" s="21" t="s">
        <v>28</v>
      </c>
      <c r="B204" s="16" t="s">
        <v>105</v>
      </c>
      <c r="C204" s="16" t="s">
        <v>355</v>
      </c>
      <c r="D204" s="17">
        <v>50</v>
      </c>
      <c r="E204" s="13"/>
    </row>
    <row r="205" spans="1:5" ht="15.5">
      <c r="A205" s="27" t="s">
        <v>375</v>
      </c>
      <c r="B205" s="28"/>
      <c r="C205" s="28"/>
      <c r="D205" s="29"/>
      <c r="E205" s="13">
        <f>SUM(D200:D204)</f>
        <v>305</v>
      </c>
    </row>
    <row r="206" spans="1:5" ht="15.5">
      <c r="A206" s="19" t="s">
        <v>28</v>
      </c>
      <c r="B206" s="16" t="s">
        <v>349</v>
      </c>
      <c r="C206" s="16" t="s">
        <v>309</v>
      </c>
      <c r="D206" s="17">
        <v>40</v>
      </c>
      <c r="E206" s="13"/>
    </row>
    <row r="207" spans="1:5" ht="15.5">
      <c r="A207" s="20" t="s">
        <v>28</v>
      </c>
      <c r="B207" s="16" t="s">
        <v>374</v>
      </c>
      <c r="C207" s="16" t="s">
        <v>294</v>
      </c>
      <c r="D207" s="17">
        <v>22</v>
      </c>
      <c r="E207" s="13"/>
    </row>
    <row r="208" spans="1:5" ht="15.5">
      <c r="A208" s="20" t="s">
        <v>28</v>
      </c>
      <c r="B208" s="16" t="s">
        <v>376</v>
      </c>
      <c r="C208" s="16" t="s">
        <v>294</v>
      </c>
      <c r="D208" s="17">
        <v>280</v>
      </c>
      <c r="E208" s="13"/>
    </row>
    <row r="209" spans="1:5" ht="15.5">
      <c r="A209" s="20" t="s">
        <v>28</v>
      </c>
      <c r="B209" s="16" t="s">
        <v>105</v>
      </c>
      <c r="C209" s="16" t="s">
        <v>355</v>
      </c>
      <c r="D209" s="17">
        <v>40</v>
      </c>
      <c r="E209" s="13"/>
    </row>
    <row r="210" spans="1:5" ht="15.5">
      <c r="A210" s="21" t="s">
        <v>28</v>
      </c>
      <c r="B210" s="16" t="s">
        <v>105</v>
      </c>
      <c r="C210" s="16" t="s">
        <v>355</v>
      </c>
      <c r="D210" s="17">
        <v>50</v>
      </c>
      <c r="E210" s="13"/>
    </row>
    <row r="211" spans="1:5" ht="15.5">
      <c r="A211" s="27" t="s">
        <v>377</v>
      </c>
      <c r="B211" s="28"/>
      <c r="C211" s="28"/>
      <c r="D211" s="29"/>
      <c r="E211" s="13">
        <f>SUM(D206:D210)</f>
        <v>432</v>
      </c>
    </row>
    <row r="212" spans="1:5" ht="15.5">
      <c r="A212" s="19" t="s">
        <v>28</v>
      </c>
      <c r="B212" s="16" t="s">
        <v>323</v>
      </c>
      <c r="C212" s="16" t="s">
        <v>309</v>
      </c>
      <c r="D212" s="17">
        <v>120</v>
      </c>
      <c r="E212" s="13"/>
    </row>
    <row r="213" spans="1:5" ht="15.5">
      <c r="A213" s="20" t="s">
        <v>28</v>
      </c>
      <c r="B213" s="16" t="s">
        <v>326</v>
      </c>
      <c r="C213" s="16" t="s">
        <v>311</v>
      </c>
      <c r="D213" s="17">
        <v>160</v>
      </c>
      <c r="E213" s="13"/>
    </row>
    <row r="214" spans="1:5" ht="15.5">
      <c r="A214" s="20" t="s">
        <v>28</v>
      </c>
      <c r="B214" s="16" t="s">
        <v>310</v>
      </c>
      <c r="C214" s="16" t="s">
        <v>311</v>
      </c>
      <c r="D214" s="17">
        <v>50</v>
      </c>
      <c r="E214" s="13"/>
    </row>
    <row r="215" spans="1:5" ht="15.5">
      <c r="A215" s="20" t="s">
        <v>28</v>
      </c>
      <c r="B215" s="16" t="s">
        <v>373</v>
      </c>
      <c r="C215" s="16" t="s">
        <v>358</v>
      </c>
      <c r="D215" s="17">
        <v>60</v>
      </c>
      <c r="E215" s="13"/>
    </row>
    <row r="216" spans="1:5" ht="15.5">
      <c r="A216" s="20" t="s">
        <v>28</v>
      </c>
      <c r="B216" s="16" t="s">
        <v>312</v>
      </c>
      <c r="C216" s="16" t="s">
        <v>313</v>
      </c>
      <c r="D216" s="17">
        <v>15</v>
      </c>
      <c r="E216" s="13"/>
    </row>
    <row r="217" spans="1:5" ht="15.5">
      <c r="A217" s="20" t="s">
        <v>28</v>
      </c>
      <c r="B217" s="16" t="s">
        <v>312</v>
      </c>
      <c r="C217" s="16" t="s">
        <v>313</v>
      </c>
      <c r="D217" s="17">
        <v>25</v>
      </c>
      <c r="E217" s="13"/>
    </row>
    <row r="218" spans="1:5" ht="15.5">
      <c r="A218" s="20" t="s">
        <v>28</v>
      </c>
      <c r="B218" s="16" t="s">
        <v>324</v>
      </c>
      <c r="C218" s="16" t="s">
        <v>324</v>
      </c>
      <c r="D218" s="17">
        <v>22</v>
      </c>
      <c r="E218" s="13"/>
    </row>
    <row r="219" spans="1:5" ht="15.5">
      <c r="A219" s="21" t="s">
        <v>28</v>
      </c>
      <c r="B219" s="16" t="s">
        <v>374</v>
      </c>
      <c r="C219" s="16" t="s">
        <v>294</v>
      </c>
      <c r="D219" s="17">
        <v>25</v>
      </c>
      <c r="E219" s="13"/>
    </row>
    <row r="220" spans="1:5" ht="15.5">
      <c r="A220" s="27" t="s">
        <v>378</v>
      </c>
      <c r="B220" s="28"/>
      <c r="C220" s="28"/>
      <c r="D220" s="29"/>
      <c r="E220" s="13">
        <f>SUM(D212:D219)</f>
        <v>477</v>
      </c>
    </row>
    <row r="221" spans="1:5" ht="15.5">
      <c r="A221" s="19" t="s">
        <v>28</v>
      </c>
      <c r="B221" s="16" t="s">
        <v>24</v>
      </c>
      <c r="C221" s="16" t="s">
        <v>294</v>
      </c>
      <c r="D221" s="17">
        <v>200</v>
      </c>
      <c r="E221" s="13"/>
    </row>
    <row r="222" spans="1:5" ht="15.5">
      <c r="A222" s="20" t="s">
        <v>28</v>
      </c>
      <c r="B222" s="16" t="s">
        <v>349</v>
      </c>
      <c r="C222" s="16" t="s">
        <v>309</v>
      </c>
      <c r="D222" s="17">
        <v>30</v>
      </c>
      <c r="E222" s="13"/>
    </row>
    <row r="223" spans="1:5" ht="15.5">
      <c r="A223" s="20" t="s">
        <v>28</v>
      </c>
      <c r="B223" s="16" t="s">
        <v>373</v>
      </c>
      <c r="C223" s="16" t="s">
        <v>358</v>
      </c>
      <c r="D223" s="17">
        <v>60</v>
      </c>
      <c r="E223" s="13"/>
    </row>
    <row r="224" spans="1:5" ht="15.5">
      <c r="A224" s="21" t="s">
        <v>28</v>
      </c>
      <c r="B224" s="16" t="s">
        <v>105</v>
      </c>
      <c r="C224" s="16" t="s">
        <v>355</v>
      </c>
      <c r="D224" s="17">
        <v>80</v>
      </c>
      <c r="E224" s="13"/>
    </row>
    <row r="225" spans="1:5" ht="15.5">
      <c r="A225" s="27" t="s">
        <v>379</v>
      </c>
      <c r="B225" s="28"/>
      <c r="C225" s="28"/>
      <c r="D225" s="29"/>
      <c r="E225" s="13">
        <f>SUM(D221:D224)</f>
        <v>370</v>
      </c>
    </row>
    <row r="226" spans="1:5" ht="15.5">
      <c r="A226" s="19" t="s">
        <v>28</v>
      </c>
      <c r="B226" s="16" t="s">
        <v>24</v>
      </c>
      <c r="C226" s="16" t="s">
        <v>294</v>
      </c>
      <c r="D226" s="17">
        <v>200</v>
      </c>
      <c r="E226" s="13"/>
    </row>
    <row r="227" spans="1:5" ht="15.5">
      <c r="A227" s="20" t="s">
        <v>28</v>
      </c>
      <c r="B227" s="16" t="s">
        <v>380</v>
      </c>
      <c r="C227" s="16" t="s">
        <v>311</v>
      </c>
      <c r="D227" s="17">
        <v>120</v>
      </c>
      <c r="E227" s="13"/>
    </row>
    <row r="228" spans="1:5" ht="15.5">
      <c r="A228" s="20" t="s">
        <v>28</v>
      </c>
      <c r="B228" s="16" t="s">
        <v>373</v>
      </c>
      <c r="C228" s="16" t="s">
        <v>358</v>
      </c>
      <c r="D228" s="17">
        <v>60</v>
      </c>
      <c r="E228" s="13"/>
    </row>
    <row r="229" spans="1:5" ht="15.5">
      <c r="A229" s="20" t="s">
        <v>28</v>
      </c>
      <c r="B229" s="16" t="s">
        <v>312</v>
      </c>
      <c r="C229" s="16" t="s">
        <v>313</v>
      </c>
      <c r="D229" s="17">
        <v>15</v>
      </c>
      <c r="E229" s="13"/>
    </row>
    <row r="230" spans="1:5" ht="15.5">
      <c r="A230" s="20" t="s">
        <v>28</v>
      </c>
      <c r="B230" s="16" t="s">
        <v>312</v>
      </c>
      <c r="C230" s="16" t="s">
        <v>313</v>
      </c>
      <c r="D230" s="17">
        <v>25</v>
      </c>
      <c r="E230" s="13"/>
    </row>
    <row r="231" spans="1:5" ht="15.5">
      <c r="A231" s="21" t="s">
        <v>28</v>
      </c>
      <c r="B231" s="16" t="s">
        <v>324</v>
      </c>
      <c r="C231" s="16" t="s">
        <v>324</v>
      </c>
      <c r="D231" s="17">
        <v>22</v>
      </c>
      <c r="E231" s="13"/>
    </row>
    <row r="232" spans="1:5" ht="15.5">
      <c r="A232" s="27" t="s">
        <v>381</v>
      </c>
      <c r="B232" s="28"/>
      <c r="C232" s="28"/>
      <c r="D232" s="29"/>
      <c r="E232" s="13">
        <f>SUM(D226:D231)</f>
        <v>442</v>
      </c>
    </row>
    <row r="233" spans="1:5" ht="15.5">
      <c r="A233" s="19" t="s">
        <v>28</v>
      </c>
      <c r="B233" s="16" t="s">
        <v>24</v>
      </c>
      <c r="C233" s="16" t="s">
        <v>294</v>
      </c>
      <c r="D233" s="17">
        <v>200</v>
      </c>
      <c r="E233" s="13"/>
    </row>
    <row r="234" spans="1:5" ht="15.5">
      <c r="A234" s="20" t="s">
        <v>28</v>
      </c>
      <c r="B234" s="16" t="s">
        <v>349</v>
      </c>
      <c r="C234" s="16" t="s">
        <v>309</v>
      </c>
      <c r="D234" s="17">
        <v>30</v>
      </c>
      <c r="E234" s="13"/>
    </row>
    <row r="235" spans="1:5" ht="15.5">
      <c r="A235" s="20" t="s">
        <v>28</v>
      </c>
      <c r="B235" s="16" t="s">
        <v>380</v>
      </c>
      <c r="C235" s="16" t="s">
        <v>311</v>
      </c>
      <c r="D235" s="17">
        <v>100</v>
      </c>
      <c r="E235" s="13"/>
    </row>
    <row r="236" spans="1:5" ht="15.5">
      <c r="A236" s="20" t="s">
        <v>28</v>
      </c>
      <c r="B236" s="16" t="s">
        <v>373</v>
      </c>
      <c r="C236" s="16" t="s">
        <v>358</v>
      </c>
      <c r="D236" s="17">
        <v>65</v>
      </c>
      <c r="E236" s="13"/>
    </row>
    <row r="237" spans="1:5" ht="15.5">
      <c r="A237" s="20" t="s">
        <v>28</v>
      </c>
      <c r="B237" s="16" t="s">
        <v>312</v>
      </c>
      <c r="C237" s="16" t="s">
        <v>313</v>
      </c>
      <c r="D237" s="17">
        <v>13</v>
      </c>
      <c r="E237" s="13"/>
    </row>
    <row r="238" spans="1:5" ht="15.5">
      <c r="A238" s="21" t="s">
        <v>28</v>
      </c>
      <c r="B238" s="16" t="s">
        <v>105</v>
      </c>
      <c r="C238" s="16" t="s">
        <v>355</v>
      </c>
      <c r="D238" s="17">
        <v>50</v>
      </c>
      <c r="E238" s="13"/>
    </row>
    <row r="239" spans="1:5" ht="15.5">
      <c r="A239" s="27" t="s">
        <v>382</v>
      </c>
      <c r="B239" s="28"/>
      <c r="C239" s="28"/>
      <c r="D239" s="29"/>
      <c r="E239" s="13">
        <f>SUM(D233:D238)</f>
        <v>458</v>
      </c>
    </row>
    <row r="240" spans="1:5" ht="15.5">
      <c r="A240" s="19" t="s">
        <v>28</v>
      </c>
      <c r="B240" s="16" t="s">
        <v>24</v>
      </c>
      <c r="C240" s="16" t="s">
        <v>294</v>
      </c>
      <c r="D240" s="17">
        <v>140</v>
      </c>
      <c r="E240" s="13"/>
    </row>
    <row r="241" spans="1:5" ht="15.5">
      <c r="A241" s="20" t="s">
        <v>28</v>
      </c>
      <c r="B241" s="16" t="s">
        <v>349</v>
      </c>
      <c r="C241" s="16" t="s">
        <v>309</v>
      </c>
      <c r="D241" s="17">
        <v>30</v>
      </c>
      <c r="E241" s="13"/>
    </row>
    <row r="242" spans="1:5" ht="15.5">
      <c r="A242" s="20" t="s">
        <v>28</v>
      </c>
      <c r="B242" s="16" t="s">
        <v>373</v>
      </c>
      <c r="C242" s="16" t="s">
        <v>358</v>
      </c>
      <c r="D242" s="17">
        <v>100</v>
      </c>
      <c r="E242" s="13"/>
    </row>
    <row r="243" spans="1:5" ht="15.5">
      <c r="A243" s="20" t="s">
        <v>28</v>
      </c>
      <c r="B243" s="16" t="s">
        <v>337</v>
      </c>
      <c r="C243" s="16" t="s">
        <v>338</v>
      </c>
      <c r="D243" s="17">
        <v>0.2</v>
      </c>
      <c r="E243" s="13"/>
    </row>
    <row r="244" spans="1:5" ht="15.5">
      <c r="A244" s="21" t="s">
        <v>28</v>
      </c>
      <c r="B244" s="16" t="s">
        <v>105</v>
      </c>
      <c r="C244" s="16" t="s">
        <v>355</v>
      </c>
      <c r="D244" s="17">
        <v>70</v>
      </c>
      <c r="E244" s="13"/>
    </row>
    <row r="245" spans="1:5" ht="15.5">
      <c r="A245" s="27" t="s">
        <v>383</v>
      </c>
      <c r="B245" s="28"/>
      <c r="C245" s="28"/>
      <c r="D245" s="29"/>
      <c r="E245" s="13">
        <f>SUM(D240:D244)</f>
        <v>340.2</v>
      </c>
    </row>
    <row r="246" spans="1:5" ht="15.5">
      <c r="A246" s="19" t="s">
        <v>28</v>
      </c>
      <c r="B246" s="16" t="s">
        <v>349</v>
      </c>
      <c r="C246" s="16" t="s">
        <v>309</v>
      </c>
      <c r="D246" s="17">
        <v>30</v>
      </c>
      <c r="E246" s="13"/>
    </row>
    <row r="247" spans="1:5" ht="15.5">
      <c r="A247" s="20" t="s">
        <v>28</v>
      </c>
      <c r="B247" s="16" t="s">
        <v>380</v>
      </c>
      <c r="C247" s="16" t="s">
        <v>311</v>
      </c>
      <c r="D247" s="17">
        <v>70</v>
      </c>
      <c r="E247" s="13"/>
    </row>
    <row r="248" spans="1:5" ht="15.5">
      <c r="A248" s="20" t="s">
        <v>28</v>
      </c>
      <c r="B248" s="16" t="s">
        <v>373</v>
      </c>
      <c r="C248" s="16" t="s">
        <v>358</v>
      </c>
      <c r="D248" s="17">
        <v>50</v>
      </c>
      <c r="E248" s="13"/>
    </row>
    <row r="249" spans="1:5" ht="15.5">
      <c r="A249" s="20" t="s">
        <v>28</v>
      </c>
      <c r="B249" s="16" t="s">
        <v>337</v>
      </c>
      <c r="C249" s="16" t="s">
        <v>338</v>
      </c>
      <c r="D249" s="17">
        <v>0.2</v>
      </c>
      <c r="E249" s="13"/>
    </row>
    <row r="250" spans="1:5" ht="15.5">
      <c r="A250" s="20" t="s">
        <v>28</v>
      </c>
      <c r="B250" s="16" t="s">
        <v>312</v>
      </c>
      <c r="C250" s="16" t="s">
        <v>313</v>
      </c>
      <c r="D250" s="17">
        <v>15</v>
      </c>
      <c r="E250" s="13"/>
    </row>
    <row r="251" spans="1:5" ht="15.5">
      <c r="A251" s="21" t="s">
        <v>28</v>
      </c>
      <c r="B251" s="16" t="s">
        <v>105</v>
      </c>
      <c r="C251" s="16" t="s">
        <v>355</v>
      </c>
      <c r="D251" s="17">
        <v>70</v>
      </c>
      <c r="E251" s="13"/>
    </row>
    <row r="252" spans="1:5" ht="15.5">
      <c r="A252" s="27" t="s">
        <v>384</v>
      </c>
      <c r="B252" s="28"/>
      <c r="C252" s="28"/>
      <c r="D252" s="29"/>
      <c r="E252" s="13">
        <f>SUM(D246:D251)</f>
        <v>235.2</v>
      </c>
    </row>
    <row r="253" spans="1:5" ht="15.5">
      <c r="A253" s="19" t="s">
        <v>28</v>
      </c>
      <c r="B253" s="16" t="s">
        <v>24</v>
      </c>
      <c r="C253" s="16" t="s">
        <v>294</v>
      </c>
      <c r="D253" s="17">
        <v>140</v>
      </c>
      <c r="E253" s="13"/>
    </row>
    <row r="254" spans="1:5" ht="15.5">
      <c r="A254" s="20" t="s">
        <v>28</v>
      </c>
      <c r="B254" s="16" t="s">
        <v>349</v>
      </c>
      <c r="C254" s="16" t="s">
        <v>309</v>
      </c>
      <c r="D254" s="17">
        <v>30</v>
      </c>
      <c r="E254" s="13"/>
    </row>
    <row r="255" spans="1:5" ht="15.5">
      <c r="A255" s="20" t="s">
        <v>28</v>
      </c>
      <c r="B255" s="16" t="s">
        <v>373</v>
      </c>
      <c r="C255" s="16" t="s">
        <v>358</v>
      </c>
      <c r="D255" s="17">
        <v>100</v>
      </c>
      <c r="E255" s="13"/>
    </row>
    <row r="256" spans="1:5" ht="15.5">
      <c r="A256" s="20" t="s">
        <v>28</v>
      </c>
      <c r="B256" s="16" t="s">
        <v>337</v>
      </c>
      <c r="C256" s="16" t="s">
        <v>338</v>
      </c>
      <c r="D256" s="17">
        <v>0.2</v>
      </c>
      <c r="E256" s="13"/>
    </row>
    <row r="257" spans="1:5" ht="15.5">
      <c r="A257" s="21" t="s">
        <v>28</v>
      </c>
      <c r="B257" s="16" t="s">
        <v>105</v>
      </c>
      <c r="C257" s="16" t="s">
        <v>355</v>
      </c>
      <c r="D257" s="17">
        <v>70</v>
      </c>
      <c r="E257" s="13"/>
    </row>
    <row r="258" spans="1:5" ht="15.5">
      <c r="A258" s="27" t="s">
        <v>385</v>
      </c>
      <c r="B258" s="28"/>
      <c r="C258" s="28"/>
      <c r="D258" s="29"/>
      <c r="E258" s="13">
        <f>SUM(D253:D257)</f>
        <v>340.2</v>
      </c>
    </row>
    <row r="259" spans="1:5" ht="15.5">
      <c r="A259" s="19" t="s">
        <v>28</v>
      </c>
      <c r="B259" s="16" t="s">
        <v>349</v>
      </c>
      <c r="C259" s="16" t="s">
        <v>309</v>
      </c>
      <c r="D259" s="17">
        <v>30</v>
      </c>
      <c r="E259" s="13"/>
    </row>
    <row r="260" spans="1:5" ht="15.5">
      <c r="A260" s="20" t="s">
        <v>28</v>
      </c>
      <c r="B260" s="16" t="s">
        <v>323</v>
      </c>
      <c r="C260" s="16" t="s">
        <v>309</v>
      </c>
      <c r="D260" s="17">
        <v>70</v>
      </c>
      <c r="E260" s="13"/>
    </row>
    <row r="261" spans="1:5" ht="15.5">
      <c r="A261" s="20" t="s">
        <v>28</v>
      </c>
      <c r="B261" s="16" t="s">
        <v>326</v>
      </c>
      <c r="C261" s="16" t="s">
        <v>311</v>
      </c>
      <c r="D261" s="17">
        <v>140</v>
      </c>
      <c r="E261" s="13"/>
    </row>
    <row r="262" spans="1:5" ht="15.5">
      <c r="A262" s="20" t="s">
        <v>28</v>
      </c>
      <c r="B262" s="16" t="s">
        <v>373</v>
      </c>
      <c r="C262" s="16" t="s">
        <v>358</v>
      </c>
      <c r="D262" s="17">
        <v>50</v>
      </c>
      <c r="E262" s="13"/>
    </row>
    <row r="263" spans="1:5" ht="15.5">
      <c r="A263" s="20" t="s">
        <v>28</v>
      </c>
      <c r="B263" s="16" t="s">
        <v>337</v>
      </c>
      <c r="C263" s="16" t="s">
        <v>338</v>
      </c>
      <c r="D263" s="17">
        <v>0.2</v>
      </c>
      <c r="E263" s="13"/>
    </row>
    <row r="264" spans="1:5" ht="15.5">
      <c r="A264" s="20" t="s">
        <v>28</v>
      </c>
      <c r="B264" s="16" t="s">
        <v>312</v>
      </c>
      <c r="C264" s="16" t="s">
        <v>313</v>
      </c>
      <c r="D264" s="17">
        <v>15</v>
      </c>
      <c r="E264" s="13"/>
    </row>
    <row r="265" spans="1:5" ht="15.5">
      <c r="A265" s="21" t="s">
        <v>28</v>
      </c>
      <c r="B265" s="16" t="s">
        <v>105</v>
      </c>
      <c r="C265" s="16" t="s">
        <v>355</v>
      </c>
      <c r="D265" s="17">
        <v>70</v>
      </c>
      <c r="E265" s="13"/>
    </row>
    <row r="266" spans="1:5" ht="15.5">
      <c r="A266" s="27" t="s">
        <v>386</v>
      </c>
      <c r="B266" s="28"/>
      <c r="C266" s="28"/>
      <c r="D266" s="29"/>
      <c r="E266" s="13">
        <f>SUM(D259:D265)</f>
        <v>375.2</v>
      </c>
    </row>
    <row r="267" spans="1:5" ht="15.5">
      <c r="A267" s="19" t="s">
        <v>28</v>
      </c>
      <c r="B267" s="16" t="s">
        <v>24</v>
      </c>
      <c r="C267" s="16" t="s">
        <v>294</v>
      </c>
      <c r="D267" s="17">
        <v>160</v>
      </c>
      <c r="E267" s="13"/>
    </row>
    <row r="268" spans="1:5" ht="15.5">
      <c r="A268" s="20" t="s">
        <v>28</v>
      </c>
      <c r="B268" s="16" t="s">
        <v>387</v>
      </c>
      <c r="C268" s="16" t="s">
        <v>309</v>
      </c>
      <c r="D268" s="17">
        <v>100</v>
      </c>
      <c r="E268" s="13"/>
    </row>
    <row r="269" spans="1:5" ht="15.5">
      <c r="A269" s="20" t="s">
        <v>28</v>
      </c>
      <c r="B269" s="16" t="s">
        <v>388</v>
      </c>
      <c r="C269" s="16" t="s">
        <v>338</v>
      </c>
      <c r="D269" s="17">
        <v>7</v>
      </c>
      <c r="E269" s="13"/>
    </row>
    <row r="270" spans="1:5" ht="15.5">
      <c r="A270" s="21" t="s">
        <v>28</v>
      </c>
      <c r="B270" s="16" t="s">
        <v>312</v>
      </c>
      <c r="C270" s="16" t="s">
        <v>313</v>
      </c>
      <c r="D270" s="17">
        <v>13</v>
      </c>
      <c r="E270" s="13"/>
    </row>
    <row r="271" spans="1:5" ht="15.5">
      <c r="A271" s="27" t="s">
        <v>389</v>
      </c>
      <c r="B271" s="28"/>
      <c r="C271" s="28"/>
      <c r="D271" s="29"/>
      <c r="E271" s="13">
        <f>SUM(D267:D270)</f>
        <v>280</v>
      </c>
    </row>
    <row r="272" spans="1:5" ht="15.5">
      <c r="A272" s="19" t="s">
        <v>28</v>
      </c>
      <c r="B272" s="16" t="s">
        <v>24</v>
      </c>
      <c r="C272" s="16" t="s">
        <v>294</v>
      </c>
      <c r="D272" s="17">
        <v>240</v>
      </c>
      <c r="E272" s="13"/>
    </row>
    <row r="273" spans="1:5" ht="15.5">
      <c r="A273" s="21" t="s">
        <v>28</v>
      </c>
      <c r="B273" s="16" t="s">
        <v>390</v>
      </c>
      <c r="C273" s="16" t="s">
        <v>338</v>
      </c>
      <c r="D273" s="17">
        <v>15</v>
      </c>
      <c r="E273" s="13"/>
    </row>
    <row r="274" spans="1:5" ht="15.5">
      <c r="A274" s="27" t="s">
        <v>391</v>
      </c>
      <c r="B274" s="28"/>
      <c r="C274" s="28"/>
      <c r="D274" s="29"/>
      <c r="E274" s="13">
        <v>255</v>
      </c>
    </row>
    <row r="275" spans="1:5" ht="15.5">
      <c r="A275" s="19" t="s">
        <v>28</v>
      </c>
      <c r="B275" s="16" t="s">
        <v>24</v>
      </c>
      <c r="C275" s="16" t="s">
        <v>294</v>
      </c>
      <c r="D275" s="17">
        <v>240</v>
      </c>
      <c r="E275" s="13"/>
    </row>
    <row r="276" spans="1:5" ht="15.5">
      <c r="A276" s="21" t="s">
        <v>28</v>
      </c>
      <c r="B276" s="16" t="s">
        <v>390</v>
      </c>
      <c r="C276" s="16" t="s">
        <v>338</v>
      </c>
      <c r="D276" s="17">
        <v>15</v>
      </c>
      <c r="E276" s="13"/>
    </row>
    <row r="277" spans="1:5" ht="15.5">
      <c r="A277" s="27" t="s">
        <v>392</v>
      </c>
      <c r="B277" s="28"/>
      <c r="C277" s="28"/>
      <c r="D277" s="29"/>
      <c r="E277" s="13">
        <v>255</v>
      </c>
    </row>
    <row r="278" spans="1:5" ht="15.5">
      <c r="A278" s="19" t="s">
        <v>28</v>
      </c>
      <c r="B278" s="16" t="s">
        <v>24</v>
      </c>
      <c r="C278" s="16" t="s">
        <v>294</v>
      </c>
      <c r="D278" s="17">
        <v>240</v>
      </c>
      <c r="E278" s="13"/>
    </row>
    <row r="279" spans="1:5" ht="15.5">
      <c r="A279" s="20" t="s">
        <v>28</v>
      </c>
      <c r="B279" s="16" t="s">
        <v>387</v>
      </c>
      <c r="C279" s="16" t="s">
        <v>309</v>
      </c>
      <c r="D279" s="17">
        <v>200</v>
      </c>
      <c r="E279" s="13"/>
    </row>
    <row r="280" spans="1:5" ht="15.5">
      <c r="A280" s="20" t="s">
        <v>28</v>
      </c>
      <c r="B280" s="16" t="s">
        <v>312</v>
      </c>
      <c r="C280" s="16" t="s">
        <v>313</v>
      </c>
      <c r="D280" s="17">
        <v>13</v>
      </c>
      <c r="E280" s="13"/>
    </row>
    <row r="281" spans="1:5" ht="15.5">
      <c r="A281" s="20" t="s">
        <v>28</v>
      </c>
      <c r="B281" s="16" t="s">
        <v>393</v>
      </c>
      <c r="C281" s="16" t="s">
        <v>394</v>
      </c>
      <c r="D281" s="17">
        <v>24</v>
      </c>
      <c r="E281" s="13"/>
    </row>
    <row r="282" spans="1:5" ht="15.5">
      <c r="A282" s="21" t="s">
        <v>28</v>
      </c>
      <c r="B282" s="16" t="s">
        <v>390</v>
      </c>
      <c r="C282" s="16" t="s">
        <v>338</v>
      </c>
      <c r="D282" s="17">
        <v>15</v>
      </c>
      <c r="E282" s="13"/>
    </row>
    <row r="283" spans="1:5" ht="15.5">
      <c r="A283" s="27" t="s">
        <v>395</v>
      </c>
      <c r="B283" s="28"/>
      <c r="C283" s="28"/>
      <c r="D283" s="29"/>
      <c r="E283" s="13">
        <f>SUM(D278:D282)</f>
        <v>492</v>
      </c>
    </row>
    <row r="284" spans="1:5" ht="15.5">
      <c r="A284" s="19" t="s">
        <v>28</v>
      </c>
      <c r="B284" s="16" t="s">
        <v>323</v>
      </c>
      <c r="C284" s="16" t="s">
        <v>309</v>
      </c>
      <c r="D284" s="17">
        <v>360</v>
      </c>
      <c r="E284" s="13"/>
    </row>
    <row r="285" spans="1:5" ht="15.5">
      <c r="A285" s="20" t="s">
        <v>28</v>
      </c>
      <c r="B285" s="16" t="s">
        <v>326</v>
      </c>
      <c r="C285" s="16" t="s">
        <v>311</v>
      </c>
      <c r="D285" s="17">
        <v>22</v>
      </c>
      <c r="E285" s="13"/>
    </row>
    <row r="286" spans="1:5" ht="15.5">
      <c r="A286" s="20" t="s">
        <v>28</v>
      </c>
      <c r="B286" s="16" t="s">
        <v>396</v>
      </c>
      <c r="C286" s="16" t="s">
        <v>311</v>
      </c>
      <c r="D286" s="17">
        <v>22</v>
      </c>
      <c r="E286" s="13"/>
    </row>
    <row r="287" spans="1:5" ht="15.5">
      <c r="A287" s="20" t="s">
        <v>28</v>
      </c>
      <c r="B287" s="16" t="s">
        <v>312</v>
      </c>
      <c r="C287" s="16" t="s">
        <v>313</v>
      </c>
      <c r="D287" s="17">
        <v>13</v>
      </c>
      <c r="E287" s="13"/>
    </row>
    <row r="288" spans="1:5" ht="15.5">
      <c r="A288" s="20" t="s">
        <v>28</v>
      </c>
      <c r="B288" s="16" t="s">
        <v>390</v>
      </c>
      <c r="C288" s="16" t="s">
        <v>338</v>
      </c>
      <c r="D288" s="17">
        <v>15</v>
      </c>
      <c r="E288" s="13"/>
    </row>
    <row r="289" spans="1:5" ht="15.5">
      <c r="A289" s="21" t="s">
        <v>28</v>
      </c>
      <c r="B289" s="16" t="s">
        <v>397</v>
      </c>
      <c r="C289" s="16" t="s">
        <v>394</v>
      </c>
      <c r="D289" s="17">
        <v>31</v>
      </c>
      <c r="E289" s="13"/>
    </row>
    <row r="290" spans="1:5" ht="15.5">
      <c r="A290" s="27" t="s">
        <v>398</v>
      </c>
      <c r="B290" s="28"/>
      <c r="C290" s="28"/>
      <c r="D290" s="29"/>
      <c r="E290" s="13">
        <f>SUM(D284:D289)</f>
        <v>463</v>
      </c>
    </row>
    <row r="291" spans="1:5" ht="15.5">
      <c r="A291" s="19" t="s">
        <v>28</v>
      </c>
      <c r="B291" s="16" t="s">
        <v>24</v>
      </c>
      <c r="C291" s="16" t="s">
        <v>294</v>
      </c>
      <c r="D291" s="17">
        <v>100</v>
      </c>
      <c r="E291" s="13"/>
    </row>
    <row r="292" spans="1:5" ht="15.5">
      <c r="A292" s="20" t="s">
        <v>28</v>
      </c>
      <c r="B292" s="16" t="s">
        <v>24</v>
      </c>
      <c r="C292" s="16" t="s">
        <v>294</v>
      </c>
      <c r="D292" s="17">
        <v>160</v>
      </c>
      <c r="E292" s="13"/>
    </row>
    <row r="293" spans="1:5" ht="15.5">
      <c r="A293" s="20" t="s">
        <v>28</v>
      </c>
      <c r="B293" s="16" t="s">
        <v>308</v>
      </c>
      <c r="C293" s="16" t="s">
        <v>309</v>
      </c>
      <c r="D293" s="17">
        <v>50</v>
      </c>
      <c r="E293" s="13"/>
    </row>
    <row r="294" spans="1:5" ht="15.5">
      <c r="A294" s="20" t="s">
        <v>28</v>
      </c>
      <c r="B294" s="16" t="s">
        <v>326</v>
      </c>
      <c r="C294" s="16" t="s">
        <v>311</v>
      </c>
      <c r="D294" s="17">
        <v>50</v>
      </c>
      <c r="E294" s="13"/>
    </row>
    <row r="295" spans="1:5" ht="15.5">
      <c r="A295" s="20" t="s">
        <v>28</v>
      </c>
      <c r="B295" s="16" t="s">
        <v>312</v>
      </c>
      <c r="C295" s="16" t="s">
        <v>313</v>
      </c>
      <c r="D295" s="17">
        <v>13</v>
      </c>
      <c r="E295" s="13"/>
    </row>
    <row r="296" spans="1:5" ht="15.5">
      <c r="A296" s="20" t="s">
        <v>28</v>
      </c>
      <c r="B296" s="16" t="s">
        <v>390</v>
      </c>
      <c r="C296" s="16" t="s">
        <v>338</v>
      </c>
      <c r="D296" s="17">
        <v>15</v>
      </c>
      <c r="E296" s="13"/>
    </row>
    <row r="297" spans="1:5" ht="15.5">
      <c r="A297" s="21" t="s">
        <v>28</v>
      </c>
      <c r="B297" s="16" t="s">
        <v>399</v>
      </c>
      <c r="C297" s="16" t="s">
        <v>400</v>
      </c>
      <c r="D297" s="17">
        <v>50</v>
      </c>
      <c r="E297" s="13"/>
    </row>
    <row r="298" spans="1:5" ht="15.5">
      <c r="A298" s="27" t="s">
        <v>401</v>
      </c>
      <c r="B298" s="28"/>
      <c r="C298" s="28"/>
      <c r="D298" s="29"/>
      <c r="E298" s="13">
        <f>SUM(D291:D297)</f>
        <v>438</v>
      </c>
    </row>
    <row r="299" spans="1:5" ht="15.5">
      <c r="A299" s="19" t="s">
        <v>28</v>
      </c>
      <c r="B299" s="16" t="s">
        <v>24</v>
      </c>
      <c r="C299" s="16" t="s">
        <v>294</v>
      </c>
      <c r="D299" s="17">
        <v>100</v>
      </c>
      <c r="E299" s="13"/>
    </row>
    <row r="300" spans="1:5" ht="15.5">
      <c r="A300" s="20" t="s">
        <v>28</v>
      </c>
      <c r="B300" s="16" t="s">
        <v>24</v>
      </c>
      <c r="C300" s="16" t="s">
        <v>294</v>
      </c>
      <c r="D300" s="17">
        <v>160</v>
      </c>
      <c r="E300" s="13"/>
    </row>
    <row r="301" spans="1:5" ht="15.5">
      <c r="A301" s="20" t="s">
        <v>28</v>
      </c>
      <c r="B301" s="16" t="s">
        <v>349</v>
      </c>
      <c r="C301" s="16" t="s">
        <v>309</v>
      </c>
      <c r="D301" s="17">
        <v>30</v>
      </c>
      <c r="E301" s="13"/>
    </row>
    <row r="302" spans="1:5" ht="15.5">
      <c r="A302" s="20" t="s">
        <v>28</v>
      </c>
      <c r="B302" s="16" t="s">
        <v>308</v>
      </c>
      <c r="C302" s="16" t="s">
        <v>309</v>
      </c>
      <c r="D302" s="17">
        <v>50</v>
      </c>
      <c r="E302" s="13"/>
    </row>
    <row r="303" spans="1:5" ht="15.5">
      <c r="A303" s="20" t="s">
        <v>28</v>
      </c>
      <c r="B303" s="16" t="s">
        <v>326</v>
      </c>
      <c r="C303" s="16" t="s">
        <v>311</v>
      </c>
      <c r="D303" s="17">
        <v>50</v>
      </c>
      <c r="E303" s="13"/>
    </row>
    <row r="304" spans="1:5" ht="15.5">
      <c r="A304" s="20" t="s">
        <v>28</v>
      </c>
      <c r="B304" s="16" t="s">
        <v>312</v>
      </c>
      <c r="C304" s="16" t="s">
        <v>313</v>
      </c>
      <c r="D304" s="17">
        <v>13</v>
      </c>
      <c r="E304" s="13"/>
    </row>
    <row r="305" spans="1:5" ht="15.5">
      <c r="A305" s="20" t="s">
        <v>28</v>
      </c>
      <c r="B305" s="16" t="s">
        <v>390</v>
      </c>
      <c r="C305" s="16" t="s">
        <v>338</v>
      </c>
      <c r="D305" s="17">
        <v>15</v>
      </c>
      <c r="E305" s="13"/>
    </row>
    <row r="306" spans="1:5" ht="15.5">
      <c r="A306" s="21" t="s">
        <v>28</v>
      </c>
      <c r="B306" s="16" t="s">
        <v>399</v>
      </c>
      <c r="C306" s="16" t="s">
        <v>400</v>
      </c>
      <c r="D306" s="17">
        <v>50</v>
      </c>
      <c r="E306" s="13"/>
    </row>
    <row r="307" spans="1:5" ht="15.5">
      <c r="A307" s="27" t="s">
        <v>402</v>
      </c>
      <c r="B307" s="28"/>
      <c r="C307" s="28"/>
      <c r="D307" s="29"/>
      <c r="E307" s="13">
        <f>SUM(D299:D306)</f>
        <v>468</v>
      </c>
    </row>
    <row r="308" spans="1:5" ht="15.5">
      <c r="A308" s="19" t="s">
        <v>28</v>
      </c>
      <c r="B308" s="16" t="s">
        <v>363</v>
      </c>
      <c r="C308" s="16" t="s">
        <v>336</v>
      </c>
      <c r="D308" s="17">
        <v>12</v>
      </c>
      <c r="E308" s="13"/>
    </row>
    <row r="309" spans="1:5" ht="15.5">
      <c r="A309" s="20" t="s">
        <v>28</v>
      </c>
      <c r="B309" s="16" t="s">
        <v>308</v>
      </c>
      <c r="C309" s="16" t="s">
        <v>309</v>
      </c>
      <c r="D309" s="17">
        <v>95</v>
      </c>
      <c r="E309" s="13"/>
    </row>
    <row r="310" spans="1:5" ht="15.5">
      <c r="A310" s="20" t="s">
        <v>28</v>
      </c>
      <c r="B310" s="16" t="s">
        <v>326</v>
      </c>
      <c r="C310" s="16" t="s">
        <v>311</v>
      </c>
      <c r="D310" s="17">
        <v>140</v>
      </c>
      <c r="E310" s="13"/>
    </row>
    <row r="311" spans="1:5" ht="15.5">
      <c r="A311" s="20" t="s">
        <v>28</v>
      </c>
      <c r="B311" s="16" t="s">
        <v>373</v>
      </c>
      <c r="C311" s="16" t="s">
        <v>358</v>
      </c>
      <c r="D311" s="17">
        <v>60</v>
      </c>
      <c r="E311" s="13"/>
    </row>
    <row r="312" spans="1:5" ht="15.5">
      <c r="A312" s="20" t="s">
        <v>28</v>
      </c>
      <c r="B312" s="16" t="s">
        <v>337</v>
      </c>
      <c r="C312" s="16" t="s">
        <v>338</v>
      </c>
      <c r="D312" s="17">
        <v>0.2</v>
      </c>
      <c r="E312" s="13"/>
    </row>
    <row r="313" spans="1:5" ht="15.5">
      <c r="A313" s="20" t="s">
        <v>28</v>
      </c>
      <c r="B313" s="16" t="s">
        <v>312</v>
      </c>
      <c r="C313" s="16" t="s">
        <v>313</v>
      </c>
      <c r="D313" s="17">
        <v>12.5</v>
      </c>
      <c r="E313" s="13"/>
    </row>
    <row r="314" spans="1:5" ht="15.5">
      <c r="A314" s="21" t="s">
        <v>28</v>
      </c>
      <c r="B314" s="16" t="s">
        <v>324</v>
      </c>
      <c r="C314" s="16" t="s">
        <v>324</v>
      </c>
      <c r="D314" s="17">
        <v>25</v>
      </c>
      <c r="E314" s="13"/>
    </row>
    <row r="315" spans="1:5" ht="15.5">
      <c r="A315" s="27" t="s">
        <v>403</v>
      </c>
      <c r="B315" s="28"/>
      <c r="C315" s="28"/>
      <c r="D315" s="29"/>
      <c r="E315" s="13">
        <f>SUM(D308:D314)</f>
        <v>344.7</v>
      </c>
    </row>
    <row r="316" spans="1:5" ht="15.5">
      <c r="A316" s="19" t="s">
        <v>28</v>
      </c>
      <c r="B316" s="16" t="s">
        <v>404</v>
      </c>
      <c r="C316" s="16" t="s">
        <v>404</v>
      </c>
      <c r="D316" s="17">
        <v>25</v>
      </c>
      <c r="E316" s="13"/>
    </row>
    <row r="317" spans="1:5" ht="15.5">
      <c r="A317" s="20" t="s">
        <v>28</v>
      </c>
      <c r="B317" s="16" t="s">
        <v>24</v>
      </c>
      <c r="C317" s="16" t="s">
        <v>294</v>
      </c>
      <c r="D317" s="17">
        <v>150</v>
      </c>
      <c r="E317" s="13"/>
    </row>
    <row r="318" spans="1:5" ht="15.5">
      <c r="A318" s="20" t="s">
        <v>28</v>
      </c>
      <c r="B318" s="16" t="s">
        <v>363</v>
      </c>
      <c r="C318" s="16" t="s">
        <v>336</v>
      </c>
      <c r="D318" s="17">
        <v>12</v>
      </c>
      <c r="E318" s="13"/>
    </row>
    <row r="319" spans="1:5" ht="15.5">
      <c r="A319" s="20" t="s">
        <v>28</v>
      </c>
      <c r="B319" s="16" t="s">
        <v>308</v>
      </c>
      <c r="C319" s="16" t="s">
        <v>309</v>
      </c>
      <c r="D319" s="17">
        <v>95</v>
      </c>
      <c r="E319" s="13"/>
    </row>
    <row r="320" spans="1:5" ht="15.5">
      <c r="A320" s="20" t="s">
        <v>28</v>
      </c>
      <c r="B320" s="16" t="s">
        <v>373</v>
      </c>
      <c r="C320" s="16" t="s">
        <v>358</v>
      </c>
      <c r="D320" s="17">
        <v>60</v>
      </c>
      <c r="E320" s="13"/>
    </row>
    <row r="321" spans="1:5" ht="15.5">
      <c r="A321" s="20" t="s">
        <v>28</v>
      </c>
      <c r="B321" s="16" t="s">
        <v>337</v>
      </c>
      <c r="C321" s="16" t="s">
        <v>338</v>
      </c>
      <c r="D321" s="17">
        <v>0.2</v>
      </c>
      <c r="E321" s="13"/>
    </row>
    <row r="322" spans="1:5" ht="15.5">
      <c r="A322" s="21" t="s">
        <v>28</v>
      </c>
      <c r="B322" s="16" t="s">
        <v>312</v>
      </c>
      <c r="C322" s="16" t="s">
        <v>313</v>
      </c>
      <c r="D322" s="17">
        <v>12.5</v>
      </c>
      <c r="E322" s="13"/>
    </row>
    <row r="323" spans="1:5" ht="15.5">
      <c r="A323" s="27" t="s">
        <v>405</v>
      </c>
      <c r="B323" s="28"/>
      <c r="C323" s="28"/>
      <c r="D323" s="29"/>
      <c r="E323" s="13">
        <f>SUM(D316:D322)</f>
        <v>354.7</v>
      </c>
    </row>
    <row r="324" spans="1:5" ht="15.5">
      <c r="A324" s="19" t="s">
        <v>28</v>
      </c>
      <c r="B324" s="16" t="s">
        <v>202</v>
      </c>
      <c r="C324" s="16" t="s">
        <v>300</v>
      </c>
      <c r="D324" s="17">
        <v>60</v>
      </c>
      <c r="E324" s="13"/>
    </row>
    <row r="325" spans="1:5" ht="15.5">
      <c r="A325" s="20" t="s">
        <v>28</v>
      </c>
      <c r="B325" s="16" t="s">
        <v>24</v>
      </c>
      <c r="C325" s="16" t="s">
        <v>294</v>
      </c>
      <c r="D325" s="17">
        <v>150</v>
      </c>
      <c r="E325" s="13"/>
    </row>
    <row r="326" spans="1:5" ht="15.5">
      <c r="A326" s="20" t="s">
        <v>28</v>
      </c>
      <c r="B326" s="16" t="s">
        <v>363</v>
      </c>
      <c r="C326" s="16" t="s">
        <v>336</v>
      </c>
      <c r="D326" s="17">
        <v>30</v>
      </c>
      <c r="E326" s="13"/>
    </row>
    <row r="327" spans="1:5" ht="15.5">
      <c r="A327" s="20" t="s">
        <v>28</v>
      </c>
      <c r="B327" s="16" t="s">
        <v>373</v>
      </c>
      <c r="C327" s="16" t="s">
        <v>358</v>
      </c>
      <c r="D327" s="17">
        <v>100</v>
      </c>
      <c r="E327" s="13"/>
    </row>
    <row r="328" spans="1:5" ht="15.5">
      <c r="A328" s="21" t="s">
        <v>28</v>
      </c>
      <c r="B328" s="16" t="s">
        <v>337</v>
      </c>
      <c r="C328" s="16" t="s">
        <v>338</v>
      </c>
      <c r="D328" s="17">
        <v>0.2</v>
      </c>
      <c r="E328" s="13"/>
    </row>
    <row r="329" spans="1:5" ht="15.5">
      <c r="A329" s="27"/>
      <c r="B329" s="28"/>
      <c r="C329" s="28"/>
      <c r="D329" s="29"/>
      <c r="E329" s="13">
        <f>SUM(D324:D328)</f>
        <v>340.2</v>
      </c>
    </row>
    <row r="330" spans="1:5" ht="15.5">
      <c r="A330" s="27" t="s">
        <v>406</v>
      </c>
      <c r="B330" s="28"/>
      <c r="C330" s="28"/>
      <c r="D330" s="29"/>
      <c r="E330" s="13"/>
    </row>
    <row r="331" spans="1:5" ht="15.5">
      <c r="A331" s="16" t="s">
        <v>28</v>
      </c>
      <c r="B331" s="16" t="s">
        <v>24</v>
      </c>
      <c r="C331" s="16" t="s">
        <v>294</v>
      </c>
      <c r="D331" s="17">
        <v>100</v>
      </c>
      <c r="E331" s="13"/>
    </row>
    <row r="332" spans="1:5" ht="15.5">
      <c r="A332" s="27" t="s">
        <v>407</v>
      </c>
      <c r="B332" s="28"/>
      <c r="C332" s="28"/>
      <c r="D332" s="29"/>
      <c r="E332" s="13">
        <v>100</v>
      </c>
    </row>
    <row r="333" spans="1:5" ht="15.5">
      <c r="A333" s="19" t="s">
        <v>28</v>
      </c>
      <c r="B333" s="16" t="s">
        <v>24</v>
      </c>
      <c r="C333" s="16" t="s">
        <v>294</v>
      </c>
      <c r="D333" s="17">
        <v>100</v>
      </c>
      <c r="E333" s="13"/>
    </row>
    <row r="334" spans="1:5" ht="15.5">
      <c r="A334" s="21" t="s">
        <v>28</v>
      </c>
      <c r="B334" s="16" t="s">
        <v>312</v>
      </c>
      <c r="C334" s="16" t="s">
        <v>313</v>
      </c>
      <c r="D334" s="17">
        <v>13</v>
      </c>
      <c r="E334" s="13"/>
    </row>
    <row r="335" spans="1:5" ht="15.5">
      <c r="A335" s="27" t="s">
        <v>408</v>
      </c>
      <c r="B335" s="28"/>
      <c r="C335" s="28"/>
      <c r="D335" s="29"/>
      <c r="E335" s="13">
        <v>113</v>
      </c>
    </row>
    <row r="336" spans="1:5" ht="15.5">
      <c r="A336" s="19" t="s">
        <v>28</v>
      </c>
      <c r="B336" s="16" t="s">
        <v>24</v>
      </c>
      <c r="C336" s="16" t="s">
        <v>294</v>
      </c>
      <c r="D336" s="17">
        <v>100</v>
      </c>
      <c r="E336" s="13"/>
    </row>
    <row r="337" spans="1:5" ht="15.5">
      <c r="A337" s="21" t="s">
        <v>28</v>
      </c>
      <c r="B337" s="16" t="s">
        <v>312</v>
      </c>
      <c r="C337" s="16" t="s">
        <v>313</v>
      </c>
      <c r="D337" s="17">
        <v>13</v>
      </c>
      <c r="E337" s="13"/>
    </row>
    <row r="338" spans="1:5" ht="15.5">
      <c r="A338" s="27" t="s">
        <v>409</v>
      </c>
      <c r="B338" s="28"/>
      <c r="C338" s="28"/>
      <c r="D338" s="29"/>
      <c r="E338" s="13">
        <v>113</v>
      </c>
    </row>
    <row r="339" spans="1:5" ht="15.5">
      <c r="A339" s="19" t="s">
        <v>28</v>
      </c>
      <c r="B339" s="16" t="s">
        <v>24</v>
      </c>
      <c r="C339" s="16" t="s">
        <v>294</v>
      </c>
      <c r="D339" s="17">
        <v>100</v>
      </c>
      <c r="E339" s="13"/>
    </row>
    <row r="340" spans="1:5" ht="15.5">
      <c r="A340" s="20" t="s">
        <v>28</v>
      </c>
      <c r="B340" s="16" t="s">
        <v>396</v>
      </c>
      <c r="C340" s="16" t="s">
        <v>311</v>
      </c>
      <c r="D340" s="17">
        <v>25</v>
      </c>
      <c r="E340" s="13"/>
    </row>
    <row r="341" spans="1:5" ht="15.5">
      <c r="A341" s="21" t="s">
        <v>28</v>
      </c>
      <c r="B341" s="16" t="s">
        <v>312</v>
      </c>
      <c r="C341" s="16" t="s">
        <v>313</v>
      </c>
      <c r="D341" s="17">
        <v>13</v>
      </c>
      <c r="E341" s="13"/>
    </row>
    <row r="342" spans="1:5" ht="15.5">
      <c r="A342" s="27" t="s">
        <v>410</v>
      </c>
      <c r="B342" s="28"/>
      <c r="C342" s="28"/>
      <c r="D342" s="29"/>
      <c r="E342" s="13">
        <f>SUM(D339:D341)</f>
        <v>138</v>
      </c>
    </row>
    <row r="343" spans="1:5" ht="15.5">
      <c r="A343" s="19" t="s">
        <v>28</v>
      </c>
      <c r="B343" s="16" t="s">
        <v>24</v>
      </c>
      <c r="C343" s="16" t="s">
        <v>294</v>
      </c>
      <c r="D343" s="17">
        <v>100</v>
      </c>
      <c r="E343" s="13"/>
    </row>
    <row r="344" spans="1:5" ht="15.5">
      <c r="A344" s="20" t="s">
        <v>28</v>
      </c>
      <c r="B344" s="16" t="s">
        <v>308</v>
      </c>
      <c r="C344" s="16" t="s">
        <v>309</v>
      </c>
      <c r="D344" s="17">
        <v>50</v>
      </c>
      <c r="E344" s="13"/>
    </row>
    <row r="345" spans="1:5" ht="15.5">
      <c r="A345" s="20" t="s">
        <v>28</v>
      </c>
      <c r="B345" s="16" t="s">
        <v>396</v>
      </c>
      <c r="C345" s="16" t="s">
        <v>311</v>
      </c>
      <c r="D345" s="17">
        <v>3</v>
      </c>
      <c r="E345" s="13"/>
    </row>
    <row r="346" spans="1:5" ht="15.5">
      <c r="A346" s="21" t="s">
        <v>28</v>
      </c>
      <c r="B346" s="16" t="s">
        <v>312</v>
      </c>
      <c r="C346" s="16" t="s">
        <v>313</v>
      </c>
      <c r="D346" s="17">
        <v>13</v>
      </c>
      <c r="E346" s="13"/>
    </row>
    <row r="347" spans="1:5" ht="15.5">
      <c r="A347" s="27" t="s">
        <v>411</v>
      </c>
      <c r="B347" s="28"/>
      <c r="C347" s="28"/>
      <c r="D347" s="29"/>
      <c r="E347" s="13">
        <f>SUM(D343:D346)</f>
        <v>166</v>
      </c>
    </row>
    <row r="348" spans="1:5" ht="15.5">
      <c r="A348" s="19" t="s">
        <v>28</v>
      </c>
      <c r="B348" s="16" t="s">
        <v>24</v>
      </c>
      <c r="C348" s="16" t="s">
        <v>294</v>
      </c>
      <c r="D348" s="17">
        <v>100</v>
      </c>
      <c r="E348" s="13"/>
    </row>
    <row r="349" spans="1:5" ht="15.5">
      <c r="A349" s="20" t="s">
        <v>28</v>
      </c>
      <c r="B349" s="16" t="s">
        <v>308</v>
      </c>
      <c r="C349" s="16" t="s">
        <v>309</v>
      </c>
      <c r="D349" s="17">
        <v>50</v>
      </c>
      <c r="E349" s="13"/>
    </row>
    <row r="350" spans="1:5" ht="15.5">
      <c r="A350" s="21" t="s">
        <v>28</v>
      </c>
      <c r="B350" s="16" t="s">
        <v>312</v>
      </c>
      <c r="C350" s="16" t="s">
        <v>313</v>
      </c>
      <c r="D350" s="17">
        <v>13</v>
      </c>
      <c r="E350" s="13"/>
    </row>
    <row r="351" spans="1:5" ht="15.5">
      <c r="A351" s="27" t="s">
        <v>412</v>
      </c>
      <c r="B351" s="28"/>
      <c r="C351" s="28"/>
      <c r="D351" s="29"/>
      <c r="E351" s="13">
        <v>163</v>
      </c>
    </row>
    <row r="352" spans="1:5" ht="15.5">
      <c r="A352" s="19" t="s">
        <v>28</v>
      </c>
      <c r="B352" s="16" t="s">
        <v>308</v>
      </c>
      <c r="C352" s="16" t="s">
        <v>309</v>
      </c>
      <c r="D352" s="17">
        <v>10</v>
      </c>
      <c r="E352" s="13"/>
    </row>
    <row r="353" spans="1:5" ht="15.5">
      <c r="A353" s="20" t="s">
        <v>28</v>
      </c>
      <c r="B353" s="16" t="s">
        <v>308</v>
      </c>
      <c r="C353" s="16" t="s">
        <v>309</v>
      </c>
      <c r="D353" s="17">
        <v>100</v>
      </c>
      <c r="E353" s="13"/>
    </row>
    <row r="354" spans="1:5" ht="15.5">
      <c r="A354" s="20" t="s">
        <v>28</v>
      </c>
      <c r="B354" s="16" t="s">
        <v>312</v>
      </c>
      <c r="C354" s="16" t="s">
        <v>313</v>
      </c>
      <c r="D354" s="17">
        <v>13</v>
      </c>
      <c r="E354" s="13"/>
    </row>
    <row r="355" spans="1:5" ht="15.5">
      <c r="A355" s="21" t="s">
        <v>28</v>
      </c>
      <c r="B355" s="16" t="s">
        <v>393</v>
      </c>
      <c r="C355" s="16" t="s">
        <v>394</v>
      </c>
      <c r="D355" s="17">
        <v>12</v>
      </c>
      <c r="E355" s="13"/>
    </row>
    <row r="356" spans="1:5" ht="15.5">
      <c r="A356" s="27" t="s">
        <v>413</v>
      </c>
      <c r="B356" s="28"/>
      <c r="C356" s="28"/>
      <c r="D356" s="29"/>
      <c r="E356" s="13">
        <f>SUM(D352:D355)</f>
        <v>135</v>
      </c>
    </row>
    <row r="357" spans="1:5" ht="15.5">
      <c r="A357" s="19" t="s">
        <v>28</v>
      </c>
      <c r="B357" s="16" t="s">
        <v>308</v>
      </c>
      <c r="C357" s="16" t="s">
        <v>309</v>
      </c>
      <c r="D357" s="17">
        <v>50</v>
      </c>
      <c r="E357" s="13"/>
    </row>
    <row r="358" spans="1:5" ht="15.5">
      <c r="A358" s="20" t="s">
        <v>28</v>
      </c>
      <c r="B358" s="16" t="s">
        <v>326</v>
      </c>
      <c r="C358" s="16" t="s">
        <v>311</v>
      </c>
      <c r="D358" s="17">
        <v>100</v>
      </c>
      <c r="E358" s="13"/>
    </row>
    <row r="359" spans="1:5" ht="15.5">
      <c r="A359" s="21" t="s">
        <v>28</v>
      </c>
      <c r="B359" s="16" t="s">
        <v>312</v>
      </c>
      <c r="C359" s="16" t="s">
        <v>313</v>
      </c>
      <c r="D359" s="17">
        <v>13</v>
      </c>
      <c r="E359" s="13"/>
    </row>
    <row r="360" spans="1:5" ht="15.5">
      <c r="A360" s="27" t="s">
        <v>414</v>
      </c>
      <c r="B360" s="28"/>
      <c r="C360" s="28"/>
      <c r="D360" s="29"/>
      <c r="E360" s="13">
        <v>163</v>
      </c>
    </row>
    <row r="361" spans="1:5" ht="15.5">
      <c r="A361" s="19" t="s">
        <v>28</v>
      </c>
      <c r="B361" s="16" t="s">
        <v>24</v>
      </c>
      <c r="C361" s="16" t="s">
        <v>294</v>
      </c>
      <c r="D361" s="17">
        <v>80</v>
      </c>
      <c r="E361" s="13"/>
    </row>
    <row r="362" spans="1:5" ht="15.5">
      <c r="A362" s="21" t="s">
        <v>28</v>
      </c>
      <c r="B362" s="16" t="s">
        <v>308</v>
      </c>
      <c r="C362" s="16" t="s">
        <v>309</v>
      </c>
      <c r="D362" s="17">
        <v>100</v>
      </c>
      <c r="E362" s="13"/>
    </row>
    <row r="363" spans="1:5" ht="15.5">
      <c r="A363" s="27" t="s">
        <v>415</v>
      </c>
      <c r="B363" s="28"/>
      <c r="C363" s="28"/>
      <c r="D363" s="29"/>
      <c r="E363" s="13">
        <v>180</v>
      </c>
    </row>
    <row r="364" spans="1:5" ht="15.5">
      <c r="A364" s="19" t="s">
        <v>28</v>
      </c>
      <c r="B364" s="16" t="s">
        <v>308</v>
      </c>
      <c r="C364" s="16" t="s">
        <v>309</v>
      </c>
      <c r="D364" s="17">
        <v>100</v>
      </c>
      <c r="E364" s="13"/>
    </row>
    <row r="365" spans="1:5" ht="15.5">
      <c r="A365" s="21" t="s">
        <v>28</v>
      </c>
      <c r="B365" s="16" t="s">
        <v>113</v>
      </c>
      <c r="C365" s="16" t="s">
        <v>294</v>
      </c>
      <c r="D365" s="17">
        <v>75</v>
      </c>
      <c r="E365" s="13"/>
    </row>
    <row r="366" spans="1:5" ht="15.5">
      <c r="A366" s="27" t="s">
        <v>416</v>
      </c>
      <c r="B366" s="28"/>
      <c r="C366" s="28"/>
      <c r="D366" s="29"/>
      <c r="E366" s="13">
        <v>175</v>
      </c>
    </row>
    <row r="367" spans="1:5" ht="15.5">
      <c r="A367" s="19" t="s">
        <v>28</v>
      </c>
      <c r="B367" s="16" t="s">
        <v>24</v>
      </c>
      <c r="C367" s="16" t="s">
        <v>294</v>
      </c>
      <c r="D367" s="17">
        <v>160</v>
      </c>
      <c r="E367" s="13"/>
    </row>
    <row r="368" spans="1:5" ht="15.5">
      <c r="A368" s="20" t="s">
        <v>28</v>
      </c>
      <c r="B368" s="16" t="s">
        <v>323</v>
      </c>
      <c r="C368" s="16" t="s">
        <v>309</v>
      </c>
      <c r="D368" s="17">
        <v>66</v>
      </c>
      <c r="E368" s="13"/>
    </row>
    <row r="369" spans="1:5" ht="15.5">
      <c r="A369" s="20" t="s">
        <v>28</v>
      </c>
      <c r="B369" s="16" t="s">
        <v>326</v>
      </c>
      <c r="C369" s="16" t="s">
        <v>311</v>
      </c>
      <c r="D369" s="17">
        <v>34</v>
      </c>
      <c r="E369" s="13"/>
    </row>
    <row r="370" spans="1:5" ht="15.5">
      <c r="A370" s="21" t="s">
        <v>28</v>
      </c>
      <c r="B370" s="16" t="s">
        <v>312</v>
      </c>
      <c r="C370" s="16" t="s">
        <v>313</v>
      </c>
      <c r="D370" s="17">
        <v>13</v>
      </c>
      <c r="E370" s="13"/>
    </row>
    <row r="371" spans="1:5" ht="15.5">
      <c r="A371" s="27" t="s">
        <v>417</v>
      </c>
      <c r="B371" s="28"/>
      <c r="C371" s="28"/>
      <c r="D371" s="29"/>
      <c r="E371" s="13">
        <f>SUM(D367:D370)</f>
        <v>273</v>
      </c>
    </row>
    <row r="372" spans="1:5" ht="15.5">
      <c r="A372" s="19" t="s">
        <v>28</v>
      </c>
      <c r="B372" s="16" t="s">
        <v>323</v>
      </c>
      <c r="C372" s="16" t="s">
        <v>309</v>
      </c>
      <c r="D372" s="17">
        <v>66</v>
      </c>
      <c r="E372" s="13"/>
    </row>
    <row r="373" spans="1:5" ht="15.5">
      <c r="A373" s="20" t="s">
        <v>28</v>
      </c>
      <c r="B373" s="16" t="s">
        <v>326</v>
      </c>
      <c r="C373" s="16" t="s">
        <v>311</v>
      </c>
      <c r="D373" s="17">
        <v>16</v>
      </c>
      <c r="E373" s="13"/>
    </row>
    <row r="374" spans="1:5" ht="15.5">
      <c r="A374" s="21" t="s">
        <v>28</v>
      </c>
      <c r="B374" s="16" t="s">
        <v>312</v>
      </c>
      <c r="C374" s="16" t="s">
        <v>313</v>
      </c>
      <c r="D374" s="17">
        <v>13</v>
      </c>
      <c r="E374" s="13"/>
    </row>
    <row r="375" spans="1:5" ht="15.5">
      <c r="A375" s="27" t="s">
        <v>418</v>
      </c>
      <c r="B375" s="28"/>
      <c r="C375" s="28"/>
      <c r="D375" s="29"/>
      <c r="E375" s="13">
        <f>SUM(D372:D374)</f>
        <v>95</v>
      </c>
    </row>
    <row r="376" spans="1:5" ht="15.5">
      <c r="A376" s="19" t="s">
        <v>28</v>
      </c>
      <c r="B376" s="16" t="s">
        <v>323</v>
      </c>
      <c r="C376" s="16" t="s">
        <v>309</v>
      </c>
      <c r="D376" s="17">
        <v>66</v>
      </c>
      <c r="E376" s="13"/>
    </row>
    <row r="377" spans="1:5" ht="15.5">
      <c r="A377" s="20" t="s">
        <v>28</v>
      </c>
      <c r="B377" s="16" t="s">
        <v>326</v>
      </c>
      <c r="C377" s="16" t="s">
        <v>311</v>
      </c>
      <c r="D377" s="17">
        <v>16</v>
      </c>
      <c r="E377" s="13"/>
    </row>
    <row r="378" spans="1:5" ht="15.5">
      <c r="A378" s="20" t="s">
        <v>28</v>
      </c>
      <c r="B378" s="16" t="s">
        <v>312</v>
      </c>
      <c r="C378" s="16" t="s">
        <v>313</v>
      </c>
      <c r="D378" s="17">
        <v>15</v>
      </c>
      <c r="E378" s="13"/>
    </row>
    <row r="379" spans="1:5" ht="15.5">
      <c r="A379" s="20" t="s">
        <v>28</v>
      </c>
      <c r="B379" s="16" t="s">
        <v>312</v>
      </c>
      <c r="C379" s="16" t="s">
        <v>313</v>
      </c>
      <c r="D379" s="17">
        <v>51</v>
      </c>
      <c r="E379" s="13"/>
    </row>
    <row r="380" spans="1:5" ht="15.5">
      <c r="A380" s="21" t="s">
        <v>28</v>
      </c>
      <c r="B380" s="16" t="s">
        <v>397</v>
      </c>
      <c r="C380" s="16" t="s">
        <v>394</v>
      </c>
      <c r="D380" s="17">
        <v>15</v>
      </c>
      <c r="E380" s="13"/>
    </row>
    <row r="381" spans="1:5" ht="15.5">
      <c r="A381" s="27" t="s">
        <v>419</v>
      </c>
      <c r="B381" s="28"/>
      <c r="C381" s="28"/>
      <c r="D381" s="29"/>
      <c r="E381" s="13">
        <f>SUM(D376:D380)</f>
        <v>163</v>
      </c>
    </row>
    <row r="382" spans="1:5" ht="15.5">
      <c r="A382" s="19" t="s">
        <v>28</v>
      </c>
      <c r="B382" s="16" t="s">
        <v>323</v>
      </c>
      <c r="C382" s="16" t="s">
        <v>309</v>
      </c>
      <c r="D382" s="17">
        <v>50</v>
      </c>
      <c r="E382" s="13"/>
    </row>
    <row r="383" spans="1:5" ht="15.5">
      <c r="A383" s="21" t="s">
        <v>28</v>
      </c>
      <c r="B383" s="16" t="s">
        <v>326</v>
      </c>
      <c r="C383" s="16" t="s">
        <v>311</v>
      </c>
      <c r="D383" s="17">
        <v>100</v>
      </c>
      <c r="E383" s="13"/>
    </row>
    <row r="384" spans="1:5" ht="15.5">
      <c r="A384" s="27" t="s">
        <v>420</v>
      </c>
      <c r="B384" s="28"/>
      <c r="C384" s="28"/>
      <c r="D384" s="29"/>
      <c r="E384" s="13">
        <v>150</v>
      </c>
    </row>
    <row r="385" spans="1:5" ht="15.5">
      <c r="A385" s="19" t="s">
        <v>28</v>
      </c>
      <c r="B385" s="16" t="s">
        <v>24</v>
      </c>
      <c r="C385" s="16" t="s">
        <v>294</v>
      </c>
      <c r="D385" s="17">
        <v>100</v>
      </c>
      <c r="E385" s="13"/>
    </row>
    <row r="386" spans="1:5" ht="15.5">
      <c r="A386" s="20" t="s">
        <v>28</v>
      </c>
      <c r="B386" s="16" t="s">
        <v>323</v>
      </c>
      <c r="C386" s="16" t="s">
        <v>309</v>
      </c>
      <c r="D386" s="17">
        <v>50</v>
      </c>
      <c r="E386" s="13"/>
    </row>
    <row r="387" spans="1:5" ht="15.5">
      <c r="A387" s="21" t="s">
        <v>28</v>
      </c>
      <c r="B387" s="16" t="s">
        <v>312</v>
      </c>
      <c r="C387" s="16" t="s">
        <v>313</v>
      </c>
      <c r="D387" s="17">
        <v>13</v>
      </c>
      <c r="E387" s="13"/>
    </row>
    <row r="388" spans="1:5" ht="15.5">
      <c r="A388" s="27" t="s">
        <v>421</v>
      </c>
      <c r="B388" s="28"/>
      <c r="C388" s="28"/>
      <c r="D388" s="29"/>
      <c r="E388" s="13">
        <v>163</v>
      </c>
    </row>
    <row r="389" spans="1:5" ht="15.5">
      <c r="A389" s="19" t="s">
        <v>28</v>
      </c>
      <c r="B389" s="16" t="s">
        <v>323</v>
      </c>
      <c r="C389" s="16" t="s">
        <v>309</v>
      </c>
      <c r="D389" s="17">
        <v>50</v>
      </c>
      <c r="E389" s="13"/>
    </row>
    <row r="390" spans="1:5" ht="15.5">
      <c r="A390" s="21" t="s">
        <v>28</v>
      </c>
      <c r="B390" s="16" t="s">
        <v>32</v>
      </c>
      <c r="C390" s="16" t="s">
        <v>294</v>
      </c>
      <c r="D390" s="17">
        <v>95</v>
      </c>
      <c r="E390" s="13"/>
    </row>
    <row r="391" spans="1:5" ht="15.5">
      <c r="A391" s="27" t="s">
        <v>422</v>
      </c>
      <c r="B391" s="28"/>
      <c r="C391" s="28"/>
      <c r="D391" s="29"/>
      <c r="E391" s="13">
        <v>145</v>
      </c>
    </row>
    <row r="392" spans="1:5" ht="15.5">
      <c r="A392" s="19" t="s">
        <v>28</v>
      </c>
      <c r="B392" s="16" t="s">
        <v>323</v>
      </c>
      <c r="C392" s="16" t="s">
        <v>309</v>
      </c>
      <c r="D392" s="17">
        <v>50</v>
      </c>
      <c r="E392" s="13"/>
    </row>
    <row r="393" spans="1:5" ht="15.5">
      <c r="A393" s="21" t="s">
        <v>28</v>
      </c>
      <c r="B393" s="16" t="s">
        <v>32</v>
      </c>
      <c r="C393" s="16" t="s">
        <v>294</v>
      </c>
      <c r="D393" s="17">
        <v>135</v>
      </c>
      <c r="E393" s="13"/>
    </row>
    <row r="394" spans="1:5" ht="15.5">
      <c r="A394" s="27" t="s">
        <v>423</v>
      </c>
      <c r="B394" s="28"/>
      <c r="C394" s="28"/>
      <c r="D394" s="29"/>
      <c r="E394" s="13">
        <v>185</v>
      </c>
    </row>
    <row r="395" spans="1:5" ht="15.5">
      <c r="A395" s="19" t="s">
        <v>28</v>
      </c>
      <c r="B395" s="16" t="s">
        <v>323</v>
      </c>
      <c r="C395" s="16" t="s">
        <v>309</v>
      </c>
      <c r="D395" s="17">
        <v>66</v>
      </c>
      <c r="E395" s="13"/>
    </row>
    <row r="396" spans="1:5" ht="15.5">
      <c r="A396" s="20" t="s">
        <v>28</v>
      </c>
      <c r="B396" s="16" t="s">
        <v>326</v>
      </c>
      <c r="C396" s="16" t="s">
        <v>311</v>
      </c>
      <c r="D396" s="17">
        <v>34</v>
      </c>
      <c r="E396" s="13"/>
    </row>
    <row r="397" spans="1:5" ht="15.5">
      <c r="A397" s="20" t="s">
        <v>28</v>
      </c>
      <c r="B397" s="16" t="s">
        <v>326</v>
      </c>
      <c r="C397" s="16" t="s">
        <v>311</v>
      </c>
      <c r="D397" s="17">
        <v>160</v>
      </c>
      <c r="E397" s="13"/>
    </row>
    <row r="398" spans="1:5" ht="15.5">
      <c r="A398" s="21" t="s">
        <v>28</v>
      </c>
      <c r="B398" s="16" t="s">
        <v>312</v>
      </c>
      <c r="C398" s="16" t="s">
        <v>313</v>
      </c>
      <c r="D398" s="17">
        <v>13</v>
      </c>
      <c r="E398" s="13"/>
    </row>
    <row r="399" spans="1:5" ht="15.5">
      <c r="A399" s="27" t="s">
        <v>424</v>
      </c>
      <c r="B399" s="28"/>
      <c r="C399" s="28"/>
      <c r="D399" s="29"/>
      <c r="E399" s="13">
        <f>SUM(D395:D398)</f>
        <v>273</v>
      </c>
    </row>
    <row r="400" spans="1:5" ht="15.5">
      <c r="A400" s="19" t="s">
        <v>28</v>
      </c>
      <c r="B400" s="16" t="s">
        <v>323</v>
      </c>
      <c r="C400" s="16" t="s">
        <v>309</v>
      </c>
      <c r="D400" s="17">
        <v>66</v>
      </c>
      <c r="E400" s="13"/>
    </row>
    <row r="401" spans="1:5" ht="15.5">
      <c r="A401" s="20" t="s">
        <v>28</v>
      </c>
      <c r="B401" s="16" t="s">
        <v>326</v>
      </c>
      <c r="C401" s="16" t="s">
        <v>311</v>
      </c>
      <c r="D401" s="17">
        <v>160</v>
      </c>
      <c r="E401" s="13"/>
    </row>
    <row r="402" spans="1:5" ht="15.5">
      <c r="A402" s="21" t="s">
        <v>28</v>
      </c>
      <c r="B402" s="16" t="s">
        <v>312</v>
      </c>
      <c r="C402" s="16" t="s">
        <v>313</v>
      </c>
      <c r="D402" s="17">
        <v>13</v>
      </c>
      <c r="E402" s="13"/>
    </row>
    <row r="403" spans="1:5" ht="15.5">
      <c r="A403" s="27" t="s">
        <v>425</v>
      </c>
      <c r="B403" s="28"/>
      <c r="C403" s="28"/>
      <c r="D403" s="29"/>
      <c r="E403" s="13">
        <f>SUM(D400:D402)</f>
        <v>239</v>
      </c>
    </row>
    <row r="404" spans="1:5" ht="15.5">
      <c r="A404" s="19" t="s">
        <v>28</v>
      </c>
      <c r="B404" s="16" t="s">
        <v>24</v>
      </c>
      <c r="C404" s="16" t="s">
        <v>294</v>
      </c>
      <c r="D404" s="17">
        <v>80</v>
      </c>
      <c r="E404" s="13"/>
    </row>
    <row r="405" spans="1:5" ht="15.5">
      <c r="A405" s="21" t="s">
        <v>28</v>
      </c>
      <c r="B405" s="16" t="s">
        <v>308</v>
      </c>
      <c r="C405" s="16" t="s">
        <v>309</v>
      </c>
      <c r="D405" s="17">
        <v>50</v>
      </c>
      <c r="E405" s="13"/>
    </row>
    <row r="406" spans="1:5" ht="15.5">
      <c r="A406" s="27" t="s">
        <v>426</v>
      </c>
      <c r="B406" s="28"/>
      <c r="C406" s="28"/>
      <c r="D406" s="29"/>
      <c r="E406" s="13">
        <v>130</v>
      </c>
    </row>
    <row r="407" spans="1:5" ht="15.5">
      <c r="A407" s="19" t="s">
        <v>28</v>
      </c>
      <c r="B407" s="16" t="s">
        <v>308</v>
      </c>
      <c r="C407" s="16" t="s">
        <v>309</v>
      </c>
      <c r="D407" s="17">
        <v>100</v>
      </c>
      <c r="E407" s="13"/>
    </row>
    <row r="408" spans="1:5" ht="15.5">
      <c r="A408" s="21" t="s">
        <v>28</v>
      </c>
      <c r="B408" s="16" t="s">
        <v>326</v>
      </c>
      <c r="C408" s="16" t="s">
        <v>311</v>
      </c>
      <c r="D408" s="17">
        <v>80</v>
      </c>
      <c r="E408" s="13"/>
    </row>
    <row r="409" spans="1:5" ht="15.5">
      <c r="A409" s="27" t="s">
        <v>427</v>
      </c>
      <c r="B409" s="28"/>
      <c r="C409" s="28"/>
      <c r="D409" s="29"/>
      <c r="E409" s="13">
        <v>180</v>
      </c>
    </row>
    <row r="410" spans="1:5" ht="15.5">
      <c r="A410" s="19" t="s">
        <v>28</v>
      </c>
      <c r="B410" s="16" t="s">
        <v>24</v>
      </c>
      <c r="C410" s="16" t="s">
        <v>294</v>
      </c>
      <c r="D410" s="17">
        <v>100</v>
      </c>
      <c r="E410" s="13"/>
    </row>
    <row r="411" spans="1:5" ht="15.5">
      <c r="A411" s="20" t="s">
        <v>28</v>
      </c>
      <c r="B411" s="16" t="s">
        <v>24</v>
      </c>
      <c r="C411" s="16" t="s">
        <v>294</v>
      </c>
      <c r="D411" s="17">
        <v>120</v>
      </c>
      <c r="E411" s="13"/>
    </row>
    <row r="412" spans="1:5" ht="15.5">
      <c r="A412" s="20" t="s">
        <v>28</v>
      </c>
      <c r="B412" s="16" t="s">
        <v>308</v>
      </c>
      <c r="C412" s="16" t="s">
        <v>309</v>
      </c>
      <c r="D412" s="17">
        <v>85</v>
      </c>
      <c r="E412" s="13"/>
    </row>
    <row r="413" spans="1:5" ht="15.5">
      <c r="A413" s="21" t="s">
        <v>28</v>
      </c>
      <c r="B413" s="16" t="s">
        <v>312</v>
      </c>
      <c r="C413" s="16" t="s">
        <v>313</v>
      </c>
      <c r="D413" s="17">
        <v>12.5</v>
      </c>
      <c r="E413" s="13"/>
    </row>
    <row r="414" spans="1:5" ht="15.5">
      <c r="A414" s="27" t="s">
        <v>428</v>
      </c>
      <c r="B414" s="28"/>
      <c r="C414" s="28"/>
      <c r="D414" s="29"/>
      <c r="E414" s="13">
        <f>SUM(D410:D413)</f>
        <v>317.5</v>
      </c>
    </row>
    <row r="415" spans="1:5" ht="15.5">
      <c r="A415" s="19" t="s">
        <v>28</v>
      </c>
      <c r="B415" s="16" t="s">
        <v>24</v>
      </c>
      <c r="C415" s="16" t="s">
        <v>294</v>
      </c>
      <c r="D415" s="17">
        <v>90</v>
      </c>
      <c r="E415" s="13"/>
    </row>
    <row r="416" spans="1:5" ht="15.5">
      <c r="A416" s="20" t="s">
        <v>28</v>
      </c>
      <c r="B416" s="16" t="s">
        <v>308</v>
      </c>
      <c r="C416" s="16" t="s">
        <v>309</v>
      </c>
      <c r="D416" s="17">
        <v>85</v>
      </c>
      <c r="E416" s="13"/>
    </row>
    <row r="417" spans="1:5" ht="15.5">
      <c r="A417" s="21" t="s">
        <v>28</v>
      </c>
      <c r="B417" s="16" t="s">
        <v>312</v>
      </c>
      <c r="C417" s="16" t="s">
        <v>313</v>
      </c>
      <c r="D417" s="17">
        <v>12.5</v>
      </c>
      <c r="E417" s="13"/>
    </row>
    <row r="418" spans="1:5" ht="15.5">
      <c r="A418" s="27" t="s">
        <v>429</v>
      </c>
      <c r="B418" s="28"/>
      <c r="C418" s="28"/>
      <c r="D418" s="29"/>
      <c r="E418" s="13">
        <f>SUM(D415:D417)</f>
        <v>187.5</v>
      </c>
    </row>
    <row r="419" spans="1:5" ht="15.5">
      <c r="A419" s="19" t="s">
        <v>28</v>
      </c>
      <c r="B419" s="16" t="s">
        <v>24</v>
      </c>
      <c r="C419" s="16" t="s">
        <v>294</v>
      </c>
      <c r="D419" s="17">
        <v>100</v>
      </c>
      <c r="E419" s="13"/>
    </row>
    <row r="420" spans="1:5" ht="15.5">
      <c r="A420" s="20" t="s">
        <v>28</v>
      </c>
      <c r="B420" s="16" t="s">
        <v>308</v>
      </c>
      <c r="C420" s="16" t="s">
        <v>309</v>
      </c>
      <c r="D420" s="17">
        <v>85</v>
      </c>
      <c r="E420" s="13"/>
    </row>
    <row r="421" spans="1:5" ht="15.5">
      <c r="A421" s="21" t="s">
        <v>28</v>
      </c>
      <c r="B421" s="16" t="s">
        <v>312</v>
      </c>
      <c r="C421" s="16" t="s">
        <v>313</v>
      </c>
      <c r="D421" s="17">
        <v>12.5</v>
      </c>
      <c r="E421" s="13"/>
    </row>
    <row r="422" spans="1:5" ht="15.5">
      <c r="A422" s="27" t="s">
        <v>430</v>
      </c>
      <c r="B422" s="28"/>
      <c r="C422" s="28"/>
      <c r="D422" s="29"/>
      <c r="E422" s="13">
        <f>SUM(D419:D421)</f>
        <v>197.5</v>
      </c>
    </row>
    <row r="423" spans="1:5" ht="15.5">
      <c r="A423" s="19" t="s">
        <v>28</v>
      </c>
      <c r="B423" s="16" t="s">
        <v>24</v>
      </c>
      <c r="C423" s="16" t="s">
        <v>294</v>
      </c>
      <c r="D423" s="17">
        <v>90</v>
      </c>
      <c r="E423" s="13"/>
    </row>
    <row r="424" spans="1:5" ht="15.5">
      <c r="A424" s="20" t="s">
        <v>28</v>
      </c>
      <c r="B424" s="16" t="s">
        <v>348</v>
      </c>
      <c r="C424" s="16" t="s">
        <v>336</v>
      </c>
      <c r="D424" s="17">
        <v>70</v>
      </c>
      <c r="E424" s="13"/>
    </row>
    <row r="425" spans="1:5" ht="15.5">
      <c r="A425" s="20" t="s">
        <v>28</v>
      </c>
      <c r="B425" s="16" t="s">
        <v>308</v>
      </c>
      <c r="C425" s="16" t="s">
        <v>309</v>
      </c>
      <c r="D425" s="17">
        <v>70</v>
      </c>
      <c r="E425" s="13"/>
    </row>
    <row r="426" spans="1:5" ht="15.5">
      <c r="A426" s="21" t="s">
        <v>28</v>
      </c>
      <c r="B426" s="16" t="s">
        <v>312</v>
      </c>
      <c r="C426" s="16" t="s">
        <v>313</v>
      </c>
      <c r="D426" s="17">
        <v>15</v>
      </c>
      <c r="E426" s="13"/>
    </row>
    <row r="427" spans="1:5" ht="15.5">
      <c r="A427" s="27" t="s">
        <v>431</v>
      </c>
      <c r="B427" s="28"/>
      <c r="C427" s="28"/>
      <c r="D427" s="29"/>
      <c r="E427" s="13">
        <f>SUM(D423:D426)</f>
        <v>245</v>
      </c>
    </row>
    <row r="428" spans="1:5" ht="15.5">
      <c r="A428" s="19" t="s">
        <v>28</v>
      </c>
      <c r="B428" s="16" t="s">
        <v>24</v>
      </c>
      <c r="C428" s="16" t="s">
        <v>294</v>
      </c>
      <c r="D428" s="17">
        <v>90</v>
      </c>
      <c r="E428" s="13"/>
    </row>
    <row r="429" spans="1:5" ht="15.5">
      <c r="A429" s="20" t="s">
        <v>28</v>
      </c>
      <c r="B429" s="16" t="s">
        <v>308</v>
      </c>
      <c r="C429" s="16" t="s">
        <v>309</v>
      </c>
      <c r="D429" s="17">
        <v>60</v>
      </c>
      <c r="E429" s="13"/>
    </row>
    <row r="430" spans="1:5" ht="15.5">
      <c r="A430" s="21" t="s">
        <v>28</v>
      </c>
      <c r="B430" s="16" t="s">
        <v>312</v>
      </c>
      <c r="C430" s="16" t="s">
        <v>313</v>
      </c>
      <c r="D430" s="17">
        <v>12.5</v>
      </c>
      <c r="E430" s="13"/>
    </row>
    <row r="431" spans="1:5" ht="15.5">
      <c r="A431" s="27" t="s">
        <v>432</v>
      </c>
      <c r="B431" s="28"/>
      <c r="C431" s="28"/>
      <c r="D431" s="29"/>
      <c r="E431" s="13">
        <f>SUM(D428:D430)</f>
        <v>162.5</v>
      </c>
    </row>
    <row r="432" spans="1:5" ht="15.5">
      <c r="A432" s="19" t="s">
        <v>28</v>
      </c>
      <c r="B432" s="16" t="s">
        <v>24</v>
      </c>
      <c r="C432" s="16" t="s">
        <v>294</v>
      </c>
      <c r="D432" s="17">
        <v>90</v>
      </c>
      <c r="E432" s="13"/>
    </row>
    <row r="433" spans="1:5" ht="15.5">
      <c r="A433" s="20" t="s">
        <v>28</v>
      </c>
      <c r="B433" s="16" t="s">
        <v>24</v>
      </c>
      <c r="C433" s="16" t="s">
        <v>294</v>
      </c>
      <c r="D433" s="17">
        <v>100</v>
      </c>
      <c r="E433" s="13"/>
    </row>
    <row r="434" spans="1:5" ht="15.5">
      <c r="A434" s="20" t="s">
        <v>28</v>
      </c>
      <c r="B434" s="16" t="s">
        <v>308</v>
      </c>
      <c r="C434" s="16" t="s">
        <v>309</v>
      </c>
      <c r="D434" s="17">
        <v>50</v>
      </c>
      <c r="E434" s="13"/>
    </row>
    <row r="435" spans="1:5" ht="15.5">
      <c r="A435" s="20" t="s">
        <v>28</v>
      </c>
      <c r="B435" s="16" t="s">
        <v>308</v>
      </c>
      <c r="C435" s="16" t="s">
        <v>309</v>
      </c>
      <c r="D435" s="17">
        <v>70</v>
      </c>
      <c r="E435" s="13"/>
    </row>
    <row r="436" spans="1:5" ht="15.5">
      <c r="A436" s="20" t="s">
        <v>28</v>
      </c>
      <c r="B436" s="16" t="s">
        <v>351</v>
      </c>
      <c r="C436" s="16" t="s">
        <v>352</v>
      </c>
      <c r="D436" s="17">
        <v>10</v>
      </c>
      <c r="E436" s="13"/>
    </row>
    <row r="437" spans="1:5" ht="15.5">
      <c r="A437" s="21" t="s">
        <v>28</v>
      </c>
      <c r="B437" s="16" t="s">
        <v>312</v>
      </c>
      <c r="C437" s="16" t="s">
        <v>313</v>
      </c>
      <c r="D437" s="17">
        <v>13</v>
      </c>
      <c r="E437" s="13"/>
    </row>
    <row r="438" spans="1:5" ht="15.5">
      <c r="A438" s="22"/>
      <c r="B438" s="22"/>
      <c r="C438" s="22"/>
      <c r="D438" s="22"/>
      <c r="E438" s="13">
        <f>SUM(D432:D437)</f>
        <v>333</v>
      </c>
    </row>
    <row r="439" spans="1:5" ht="15.5">
      <c r="A439" s="22"/>
      <c r="B439" s="22"/>
      <c r="C439" s="22"/>
      <c r="D439" s="22"/>
      <c r="E439" s="13"/>
    </row>
    <row r="440" spans="1:5" ht="15.5">
      <c r="A440" s="22"/>
      <c r="B440" s="22"/>
      <c r="C440" s="22"/>
      <c r="D440" s="22"/>
      <c r="E440" s="13"/>
    </row>
    <row r="441" spans="1:5" ht="15.5">
      <c r="A441" s="22"/>
      <c r="B441" s="22"/>
      <c r="C441" s="22"/>
      <c r="D441" s="22"/>
      <c r="E441" s="13"/>
    </row>
    <row r="442" spans="1:5" ht="15.5">
      <c r="A442" s="22"/>
      <c r="B442" s="22"/>
      <c r="C442" s="22"/>
      <c r="D442" s="22"/>
      <c r="E442" s="13"/>
    </row>
  </sheetData>
  <mergeCells count="96">
    <mergeCell ref="A422:D422"/>
    <mergeCell ref="A427:D427"/>
    <mergeCell ref="A431:D431"/>
    <mergeCell ref="A399:D399"/>
    <mergeCell ref="A403:D403"/>
    <mergeCell ref="A406:D406"/>
    <mergeCell ref="A409:D409"/>
    <mergeCell ref="A414:D414"/>
    <mergeCell ref="A418:D418"/>
    <mergeCell ref="A394:D394"/>
    <mergeCell ref="A351:D351"/>
    <mergeCell ref="A356:D356"/>
    <mergeCell ref="A360:D360"/>
    <mergeCell ref="A363:D363"/>
    <mergeCell ref="A366:D366"/>
    <mergeCell ref="A371:D371"/>
    <mergeCell ref="A375:D375"/>
    <mergeCell ref="A381:D381"/>
    <mergeCell ref="A384:D384"/>
    <mergeCell ref="A388:D388"/>
    <mergeCell ref="A391:D391"/>
    <mergeCell ref="A347:D347"/>
    <mergeCell ref="A315:D315"/>
    <mergeCell ref="A323:D323"/>
    <mergeCell ref="A329:D329"/>
    <mergeCell ref="A330:D330"/>
    <mergeCell ref="A332:D332"/>
    <mergeCell ref="A335:D335"/>
    <mergeCell ref="A338:D338"/>
    <mergeCell ref="A342:D342"/>
    <mergeCell ref="A307:D307"/>
    <mergeCell ref="A239:D239"/>
    <mergeCell ref="A245:D245"/>
    <mergeCell ref="A252:D252"/>
    <mergeCell ref="A258:D258"/>
    <mergeCell ref="A266:D266"/>
    <mergeCell ref="A271:D271"/>
    <mergeCell ref="A274:D274"/>
    <mergeCell ref="A277:D277"/>
    <mergeCell ref="A283:D283"/>
    <mergeCell ref="A290:D290"/>
    <mergeCell ref="A298:D298"/>
    <mergeCell ref="A232:D232"/>
    <mergeCell ref="A163:D163"/>
    <mergeCell ref="A171:D171"/>
    <mergeCell ref="A172:D172"/>
    <mergeCell ref="A176:D176"/>
    <mergeCell ref="A183:D183"/>
    <mergeCell ref="A190:D190"/>
    <mergeCell ref="A199:D199"/>
    <mergeCell ref="A205:D205"/>
    <mergeCell ref="A211:D211"/>
    <mergeCell ref="A220:D220"/>
    <mergeCell ref="A225:D225"/>
    <mergeCell ref="A157:D157"/>
    <mergeCell ref="A100:D100"/>
    <mergeCell ref="A102:D102"/>
    <mergeCell ref="A105:D105"/>
    <mergeCell ref="A109:D109"/>
    <mergeCell ref="A113:D113"/>
    <mergeCell ref="A116:D116"/>
    <mergeCell ref="A120:D120"/>
    <mergeCell ref="A125:D125"/>
    <mergeCell ref="A134:D134"/>
    <mergeCell ref="A143:D143"/>
    <mergeCell ref="A150:D150"/>
    <mergeCell ref="A93:D93"/>
    <mergeCell ref="A45:D45"/>
    <mergeCell ref="A47:D47"/>
    <mergeCell ref="A52:D52"/>
    <mergeCell ref="A59:D59"/>
    <mergeCell ref="A65:D65"/>
    <mergeCell ref="A72:D72"/>
    <mergeCell ref="A78:D78"/>
    <mergeCell ref="A80:D80"/>
    <mergeCell ref="A82:D82"/>
    <mergeCell ref="A84:D84"/>
    <mergeCell ref="A86:D86"/>
    <mergeCell ref="A43:D43"/>
    <mergeCell ref="A15:D15"/>
    <mergeCell ref="A16:D16"/>
    <mergeCell ref="A18:D18"/>
    <mergeCell ref="A20:D20"/>
    <mergeCell ref="A21:D21"/>
    <mergeCell ref="A23:D23"/>
    <mergeCell ref="A25:D25"/>
    <mergeCell ref="A27:D27"/>
    <mergeCell ref="A29:D29"/>
    <mergeCell ref="A31:D31"/>
    <mergeCell ref="A37:D37"/>
    <mergeCell ref="A13:D13"/>
    <mergeCell ref="A3:D3"/>
    <mergeCell ref="A5:D5"/>
    <mergeCell ref="A7:D7"/>
    <mergeCell ref="A9:D9"/>
    <mergeCell ref="A11:D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abSelected="1" topLeftCell="M1" zoomScale="60" zoomScaleNormal="60" workbookViewId="0">
      <selection activeCell="U90" sqref="U90"/>
    </sheetView>
  </sheetViews>
  <sheetFormatPr defaultRowHeight="14.5"/>
  <cols>
    <col min="1" max="1" width="24" customWidth="1"/>
    <col min="2" max="2" width="20.90625" customWidth="1"/>
    <col min="3" max="3" width="24" customWidth="1"/>
    <col min="4" max="4" width="14" customWidth="1"/>
    <col min="5" max="5" width="24" customWidth="1"/>
    <col min="6" max="6" width="29" customWidth="1"/>
    <col min="7" max="7" width="27.26953125" customWidth="1"/>
    <col min="8" max="20" width="24" customWidth="1"/>
    <col min="21" max="21" width="142" customWidth="1"/>
    <col min="22" max="22" width="65.90625" customWidth="1"/>
    <col min="23" max="23" width="15.6328125" customWidth="1"/>
  </cols>
  <sheetData>
    <row r="1" spans="1:23" s="25" customFormat="1" ht="15.5">
      <c r="A1" s="25" t="s">
        <v>433</v>
      </c>
    </row>
    <row r="2" spans="1:23" ht="15.1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3" ht="26.4" customHeight="1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10" t="s">
        <v>21</v>
      </c>
      <c r="V3" s="9" t="s">
        <v>283</v>
      </c>
      <c r="W3" s="9" t="s">
        <v>437</v>
      </c>
    </row>
    <row r="4" spans="1:23" ht="22.65" customHeight="1">
      <c r="A4" s="6" t="s">
        <v>190</v>
      </c>
      <c r="B4" s="2" t="s">
        <v>23</v>
      </c>
      <c r="C4" s="1" t="s">
        <v>278</v>
      </c>
      <c r="D4" s="1">
        <v>130</v>
      </c>
      <c r="E4" s="1" t="s">
        <v>191</v>
      </c>
      <c r="F4" s="1" t="s">
        <v>26</v>
      </c>
      <c r="G4" s="1" t="s">
        <v>26</v>
      </c>
      <c r="H4" s="3" t="s">
        <v>47</v>
      </c>
      <c r="I4" s="3" t="s">
        <v>192</v>
      </c>
      <c r="J4" s="4" t="s">
        <v>282</v>
      </c>
      <c r="K4" s="23">
        <f>Taulukko2[[#This Row],[STC]]-4</f>
        <v>35</v>
      </c>
      <c r="L4" s="4" t="s">
        <v>282</v>
      </c>
      <c r="M4" s="4" t="s">
        <v>282</v>
      </c>
      <c r="N4" s="4" t="s">
        <v>282</v>
      </c>
      <c r="O4" s="24">
        <f>110-Taulukko2[[#This Row],[IIC]]</f>
        <v>88</v>
      </c>
      <c r="P4" s="4" t="s">
        <v>282</v>
      </c>
      <c r="Q4" s="4" t="s">
        <v>282</v>
      </c>
      <c r="R4" s="4" t="s">
        <v>282</v>
      </c>
      <c r="S4" s="4" t="s">
        <v>282</v>
      </c>
      <c r="T4" s="4" t="s">
        <v>282</v>
      </c>
      <c r="U4" s="7" t="s">
        <v>24</v>
      </c>
      <c r="V4" s="11" t="s">
        <v>435</v>
      </c>
      <c r="W4" s="11" t="s">
        <v>190</v>
      </c>
    </row>
    <row r="5" spans="1:23" ht="22.65" customHeight="1">
      <c r="A5" s="6" t="s">
        <v>193</v>
      </c>
      <c r="B5" s="2" t="s">
        <v>23</v>
      </c>
      <c r="C5" s="1" t="s">
        <v>269</v>
      </c>
      <c r="D5" s="1">
        <v>180</v>
      </c>
      <c r="E5" s="1" t="s">
        <v>191</v>
      </c>
      <c r="F5" s="1" t="s">
        <v>26</v>
      </c>
      <c r="G5" s="1" t="s">
        <v>26</v>
      </c>
      <c r="H5" s="3" t="s">
        <v>114</v>
      </c>
      <c r="I5" s="3" t="s">
        <v>194</v>
      </c>
      <c r="J5" s="4" t="s">
        <v>282</v>
      </c>
      <c r="K5" s="23">
        <f>Taulukko2[[#This Row],[STC]]-4</f>
        <v>37</v>
      </c>
      <c r="L5" s="4" t="s">
        <v>282</v>
      </c>
      <c r="M5" s="4" t="s">
        <v>282</v>
      </c>
      <c r="N5" s="4" t="s">
        <v>282</v>
      </c>
      <c r="O5" s="24">
        <f>110-Taulukko2[[#This Row],[IIC]]</f>
        <v>85</v>
      </c>
      <c r="P5" s="4" t="s">
        <v>282</v>
      </c>
      <c r="Q5" s="4" t="s">
        <v>282</v>
      </c>
      <c r="R5" s="4" t="s">
        <v>282</v>
      </c>
      <c r="S5" s="4" t="s">
        <v>282</v>
      </c>
      <c r="T5" s="4" t="s">
        <v>282</v>
      </c>
      <c r="U5" s="7" t="s">
        <v>24</v>
      </c>
      <c r="V5" s="3" t="s">
        <v>435</v>
      </c>
      <c r="W5" s="3" t="s">
        <v>193</v>
      </c>
    </row>
    <row r="6" spans="1:23" ht="22.65" customHeight="1">
      <c r="A6" s="6" t="s">
        <v>29</v>
      </c>
      <c r="B6" s="2" t="s">
        <v>23</v>
      </c>
      <c r="C6" s="1" t="s">
        <v>269</v>
      </c>
      <c r="D6" s="1">
        <v>0.18</v>
      </c>
      <c r="E6" s="1" t="s">
        <v>25</v>
      </c>
      <c r="F6" s="1" t="s">
        <v>26</v>
      </c>
      <c r="G6" s="1" t="s">
        <v>26</v>
      </c>
      <c r="H6" s="3" t="s">
        <v>30</v>
      </c>
      <c r="I6" s="4" t="s">
        <v>282</v>
      </c>
      <c r="J6" s="4" t="s">
        <v>282</v>
      </c>
      <c r="K6" s="23">
        <f>Taulukko2[[#This Row],[STC]]-4</f>
        <v>34</v>
      </c>
      <c r="L6" s="4" t="s">
        <v>282</v>
      </c>
      <c r="M6" s="4" t="s">
        <v>282</v>
      </c>
      <c r="N6" s="4" t="s">
        <v>282</v>
      </c>
      <c r="O6" s="24"/>
      <c r="P6" s="3" t="s">
        <v>28</v>
      </c>
      <c r="Q6" s="3" t="s">
        <v>28</v>
      </c>
      <c r="R6" s="3" t="s">
        <v>28</v>
      </c>
      <c r="S6" s="3" t="s">
        <v>28</v>
      </c>
      <c r="T6" s="3" t="s">
        <v>28</v>
      </c>
      <c r="U6" s="7" t="s">
        <v>24</v>
      </c>
      <c r="V6" s="3" t="s">
        <v>435</v>
      </c>
      <c r="W6" s="3" t="s">
        <v>29</v>
      </c>
    </row>
    <row r="7" spans="1:23" ht="22.65" customHeight="1">
      <c r="A7" s="6" t="s">
        <v>195</v>
      </c>
      <c r="B7" s="2" t="s">
        <v>23</v>
      </c>
      <c r="C7" s="1" t="s">
        <v>279</v>
      </c>
      <c r="D7" s="1">
        <v>240</v>
      </c>
      <c r="E7" s="1" t="s">
        <v>191</v>
      </c>
      <c r="F7" s="1" t="s">
        <v>26</v>
      </c>
      <c r="G7" s="1" t="s">
        <v>26</v>
      </c>
      <c r="H7" s="3" t="s">
        <v>62</v>
      </c>
      <c r="I7" s="3" t="s">
        <v>79</v>
      </c>
      <c r="J7" s="4" t="s">
        <v>282</v>
      </c>
      <c r="K7" s="23">
        <f>Taulukko2[[#This Row],[STC]]-4</f>
        <v>40</v>
      </c>
      <c r="L7" s="4" t="s">
        <v>282</v>
      </c>
      <c r="M7" s="4" t="s">
        <v>282</v>
      </c>
      <c r="N7" s="4" t="s">
        <v>282</v>
      </c>
      <c r="O7" s="24">
        <f>110-Taulukko2[[#This Row],[IIC]]</f>
        <v>80</v>
      </c>
      <c r="P7" s="4" t="s">
        <v>282</v>
      </c>
      <c r="Q7" s="4" t="s">
        <v>282</v>
      </c>
      <c r="R7" s="4" t="s">
        <v>282</v>
      </c>
      <c r="S7" s="4" t="s">
        <v>282</v>
      </c>
      <c r="T7" s="4" t="s">
        <v>282</v>
      </c>
      <c r="U7" s="7" t="s">
        <v>24</v>
      </c>
      <c r="V7" s="3" t="s">
        <v>435</v>
      </c>
      <c r="W7" s="3" t="s">
        <v>195</v>
      </c>
    </row>
    <row r="8" spans="1:23" ht="22.65" customHeight="1">
      <c r="A8" s="6" t="s">
        <v>22</v>
      </c>
      <c r="B8" s="2" t="s">
        <v>23</v>
      </c>
      <c r="C8" s="1" t="s">
        <v>268</v>
      </c>
      <c r="D8" s="5">
        <v>0.08</v>
      </c>
      <c r="E8" s="1" t="s">
        <v>25</v>
      </c>
      <c r="F8" s="1" t="s">
        <v>26</v>
      </c>
      <c r="G8" s="1" t="s">
        <v>26</v>
      </c>
      <c r="H8" s="3" t="s">
        <v>27</v>
      </c>
      <c r="I8" s="4" t="s">
        <v>282</v>
      </c>
      <c r="J8" s="4" t="s">
        <v>282</v>
      </c>
      <c r="K8" s="23">
        <f>Taulukko2[[#This Row],[STC]]-4</f>
        <v>29</v>
      </c>
      <c r="L8" s="4" t="s">
        <v>282</v>
      </c>
      <c r="M8" s="4" t="s">
        <v>282</v>
      </c>
      <c r="N8" s="4" t="s">
        <v>282</v>
      </c>
      <c r="O8" s="24"/>
      <c r="P8" s="3" t="s">
        <v>28</v>
      </c>
      <c r="Q8" s="3" t="s">
        <v>28</v>
      </c>
      <c r="R8" s="3" t="s">
        <v>28</v>
      </c>
      <c r="S8" s="3" t="s">
        <v>28</v>
      </c>
      <c r="T8" s="3" t="s">
        <v>28</v>
      </c>
      <c r="U8" s="7" t="s">
        <v>24</v>
      </c>
      <c r="V8" s="3" t="s">
        <v>435</v>
      </c>
      <c r="W8" s="3" t="s">
        <v>22</v>
      </c>
    </row>
    <row r="9" spans="1:23" ht="22.65" customHeight="1">
      <c r="A9" s="6" t="s">
        <v>196</v>
      </c>
      <c r="B9" s="2" t="s">
        <v>23</v>
      </c>
      <c r="C9" s="1" t="s">
        <v>196</v>
      </c>
      <c r="D9" s="1">
        <v>150</v>
      </c>
      <c r="E9" s="1" t="s">
        <v>191</v>
      </c>
      <c r="F9" s="1" t="s">
        <v>26</v>
      </c>
      <c r="G9" s="1" t="s">
        <v>26</v>
      </c>
      <c r="H9" s="3" t="s">
        <v>87</v>
      </c>
      <c r="I9" s="3" t="s">
        <v>198</v>
      </c>
      <c r="J9" s="4" t="s">
        <v>282</v>
      </c>
      <c r="K9" s="23">
        <f>Taulukko2[[#This Row],[STC]]-4</f>
        <v>44</v>
      </c>
      <c r="L9" s="4" t="s">
        <v>282</v>
      </c>
      <c r="M9" s="4" t="s">
        <v>282</v>
      </c>
      <c r="N9" s="4" t="s">
        <v>282</v>
      </c>
      <c r="O9" s="24">
        <f>110-Taulukko2[[#This Row],[IIC]]</f>
        <v>87</v>
      </c>
      <c r="P9" s="4" t="s">
        <v>282</v>
      </c>
      <c r="Q9" s="4" t="s">
        <v>282</v>
      </c>
      <c r="R9" s="4" t="s">
        <v>282</v>
      </c>
      <c r="S9" s="4" t="s">
        <v>282</v>
      </c>
      <c r="T9" s="4" t="s">
        <v>282</v>
      </c>
      <c r="U9" s="7" t="s">
        <v>197</v>
      </c>
      <c r="V9" s="3" t="s">
        <v>435</v>
      </c>
      <c r="W9" s="3" t="s">
        <v>196</v>
      </c>
    </row>
    <row r="10" spans="1:23" ht="22.65" customHeight="1">
      <c r="A10" s="6" t="s">
        <v>199</v>
      </c>
      <c r="B10" s="2" t="s">
        <v>23</v>
      </c>
      <c r="C10" s="1" t="s">
        <v>199</v>
      </c>
      <c r="D10" s="1">
        <v>200</v>
      </c>
      <c r="E10" s="1" t="s">
        <v>191</v>
      </c>
      <c r="F10" s="1" t="s">
        <v>26</v>
      </c>
      <c r="G10" s="1" t="s">
        <v>26</v>
      </c>
      <c r="H10" s="3" t="s">
        <v>65</v>
      </c>
      <c r="I10" s="3" t="s">
        <v>200</v>
      </c>
      <c r="J10" s="4" t="s">
        <v>282</v>
      </c>
      <c r="K10" s="23">
        <f>Taulukko2[[#This Row],[STC]]-4</f>
        <v>46</v>
      </c>
      <c r="L10" s="4" t="s">
        <v>282</v>
      </c>
      <c r="M10" s="4" t="s">
        <v>282</v>
      </c>
      <c r="N10" s="4" t="s">
        <v>282</v>
      </c>
      <c r="O10" s="24">
        <f>110-Taulukko2[[#This Row],[IIC]]</f>
        <v>82</v>
      </c>
      <c r="P10" s="4" t="s">
        <v>282</v>
      </c>
      <c r="Q10" s="4" t="s">
        <v>282</v>
      </c>
      <c r="R10" s="4" t="s">
        <v>282</v>
      </c>
      <c r="S10" s="4" t="s">
        <v>282</v>
      </c>
      <c r="T10" s="4" t="s">
        <v>282</v>
      </c>
      <c r="U10" s="7" t="s">
        <v>197</v>
      </c>
      <c r="V10" s="3" t="s">
        <v>435</v>
      </c>
      <c r="W10" s="3" t="s">
        <v>199</v>
      </c>
    </row>
    <row r="11" spans="1:23" ht="22.65" customHeight="1">
      <c r="A11" s="6" t="s">
        <v>201</v>
      </c>
      <c r="B11" s="2" t="s">
        <v>23</v>
      </c>
      <c r="C11" s="1" t="s">
        <v>280</v>
      </c>
      <c r="D11" s="1">
        <v>100</v>
      </c>
      <c r="E11" s="1" t="s">
        <v>191</v>
      </c>
      <c r="F11" s="1" t="s">
        <v>26</v>
      </c>
      <c r="G11" s="1" t="s">
        <v>26</v>
      </c>
      <c r="H11" s="3" t="s">
        <v>55</v>
      </c>
      <c r="I11" s="3" t="s">
        <v>203</v>
      </c>
      <c r="J11" s="4" t="s">
        <v>282</v>
      </c>
      <c r="K11" s="23">
        <f>Taulukko2[[#This Row],[STC]]-4</f>
        <v>43</v>
      </c>
      <c r="L11" s="4" t="s">
        <v>282</v>
      </c>
      <c r="M11" s="4" t="s">
        <v>282</v>
      </c>
      <c r="N11" s="4" t="s">
        <v>282</v>
      </c>
      <c r="O11" s="24">
        <f>110-Taulukko2[[#This Row],[IIC]]</f>
        <v>90</v>
      </c>
      <c r="P11" s="4" t="s">
        <v>282</v>
      </c>
      <c r="Q11" s="4" t="s">
        <v>282</v>
      </c>
      <c r="R11" s="4" t="s">
        <v>282</v>
      </c>
      <c r="S11" s="4" t="s">
        <v>282</v>
      </c>
      <c r="T11" s="4" t="s">
        <v>282</v>
      </c>
      <c r="U11" s="7" t="s">
        <v>202</v>
      </c>
      <c r="V11" s="3" t="s">
        <v>435</v>
      </c>
      <c r="W11" s="3" t="s">
        <v>201</v>
      </c>
    </row>
    <row r="12" spans="1:23" ht="22.65" customHeight="1">
      <c r="A12" s="6" t="s">
        <v>204</v>
      </c>
      <c r="B12" s="2" t="s">
        <v>23</v>
      </c>
      <c r="C12" s="1" t="s">
        <v>272</v>
      </c>
      <c r="D12" s="1">
        <v>150</v>
      </c>
      <c r="E12" s="1" t="s">
        <v>191</v>
      </c>
      <c r="F12" s="1" t="s">
        <v>26</v>
      </c>
      <c r="G12" s="1" t="s">
        <v>26</v>
      </c>
      <c r="H12" s="3" t="s">
        <v>205</v>
      </c>
      <c r="I12" s="3" t="s">
        <v>206</v>
      </c>
      <c r="J12" s="4" t="s">
        <v>282</v>
      </c>
      <c r="K12" s="23">
        <f>Taulukko2[[#This Row],[STC]]-4</f>
        <v>49</v>
      </c>
      <c r="L12" s="4" t="s">
        <v>282</v>
      </c>
      <c r="M12" s="4" t="s">
        <v>282</v>
      </c>
      <c r="N12" s="4" t="s">
        <v>282</v>
      </c>
      <c r="O12" s="24">
        <f>110-Taulukko2[[#This Row],[IIC]]</f>
        <v>83</v>
      </c>
      <c r="P12" s="4" t="s">
        <v>282</v>
      </c>
      <c r="Q12" s="4" t="s">
        <v>282</v>
      </c>
      <c r="R12" s="4" t="s">
        <v>282</v>
      </c>
      <c r="S12" s="4" t="s">
        <v>282</v>
      </c>
      <c r="T12" s="4" t="s">
        <v>282</v>
      </c>
      <c r="U12" s="7" t="s">
        <v>202</v>
      </c>
      <c r="V12" s="3" t="s">
        <v>435</v>
      </c>
      <c r="W12" s="3" t="s">
        <v>204</v>
      </c>
    </row>
    <row r="13" spans="1:23" ht="22.65" customHeight="1">
      <c r="A13" s="6" t="s">
        <v>207</v>
      </c>
      <c r="B13" s="2" t="s">
        <v>23</v>
      </c>
      <c r="C13" s="1" t="s">
        <v>271</v>
      </c>
      <c r="D13" s="1">
        <v>200</v>
      </c>
      <c r="E13" s="1" t="s">
        <v>191</v>
      </c>
      <c r="F13" s="1" t="s">
        <v>26</v>
      </c>
      <c r="G13" s="1" t="s">
        <v>26</v>
      </c>
      <c r="H13" s="3" t="s">
        <v>67</v>
      </c>
      <c r="I13" s="3" t="s">
        <v>127</v>
      </c>
      <c r="J13" s="4" t="s">
        <v>282</v>
      </c>
      <c r="K13" s="23">
        <f>Taulukko2[[#This Row],[STC]]-4</f>
        <v>54</v>
      </c>
      <c r="L13" s="4" t="s">
        <v>282</v>
      </c>
      <c r="M13" s="4" t="s">
        <v>282</v>
      </c>
      <c r="N13" s="4" t="s">
        <v>282</v>
      </c>
      <c r="O13" s="24">
        <f>110-Taulukko2[[#This Row],[IIC]]</f>
        <v>76</v>
      </c>
      <c r="P13" s="4" t="s">
        <v>282</v>
      </c>
      <c r="Q13" s="4" t="s">
        <v>282</v>
      </c>
      <c r="R13" s="4" t="s">
        <v>282</v>
      </c>
      <c r="S13" s="4" t="s">
        <v>282</v>
      </c>
      <c r="T13" s="4" t="s">
        <v>282</v>
      </c>
      <c r="U13" s="7" t="s">
        <v>202</v>
      </c>
      <c r="V13" s="3" t="s">
        <v>435</v>
      </c>
      <c r="W13" s="3" t="s">
        <v>207</v>
      </c>
    </row>
    <row r="14" spans="1:23" ht="22.65" customHeight="1">
      <c r="A14" s="6" t="s">
        <v>208</v>
      </c>
      <c r="B14" s="2" t="s">
        <v>23</v>
      </c>
      <c r="C14" s="1" t="s">
        <v>281</v>
      </c>
      <c r="D14" s="1">
        <v>250</v>
      </c>
      <c r="E14" s="1" t="s">
        <v>191</v>
      </c>
      <c r="F14" s="1" t="s">
        <v>26</v>
      </c>
      <c r="G14" s="1" t="s">
        <v>26</v>
      </c>
      <c r="H14" s="3" t="s">
        <v>119</v>
      </c>
      <c r="I14" s="3" t="s">
        <v>127</v>
      </c>
      <c r="J14" s="4" t="s">
        <v>282</v>
      </c>
      <c r="K14" s="23">
        <f>Taulukko2[[#This Row],[STC]]-4</f>
        <v>55</v>
      </c>
      <c r="L14" s="4" t="s">
        <v>282</v>
      </c>
      <c r="M14" s="4" t="s">
        <v>282</v>
      </c>
      <c r="N14" s="4" t="s">
        <v>282</v>
      </c>
      <c r="O14" s="24">
        <f>110-Taulukko2[[#This Row],[IIC]]</f>
        <v>76</v>
      </c>
      <c r="P14" s="4" t="s">
        <v>282</v>
      </c>
      <c r="Q14" s="4" t="s">
        <v>282</v>
      </c>
      <c r="R14" s="4" t="s">
        <v>282</v>
      </c>
      <c r="S14" s="4" t="s">
        <v>282</v>
      </c>
      <c r="T14" s="4" t="s">
        <v>282</v>
      </c>
      <c r="U14" s="7" t="s">
        <v>202</v>
      </c>
      <c r="V14" s="3" t="s">
        <v>435</v>
      </c>
      <c r="W14" s="3" t="s">
        <v>208</v>
      </c>
    </row>
    <row r="15" spans="1:23" ht="22.65" customHeight="1">
      <c r="A15" s="6" t="s">
        <v>31</v>
      </c>
      <c r="B15" s="2" t="s">
        <v>23</v>
      </c>
      <c r="C15" s="1" t="s">
        <v>270</v>
      </c>
      <c r="D15" s="1">
        <v>0.21</v>
      </c>
      <c r="E15" s="1" t="s">
        <v>25</v>
      </c>
      <c r="F15" s="1" t="s">
        <v>26</v>
      </c>
      <c r="G15" s="1" t="s">
        <v>26</v>
      </c>
      <c r="H15" s="4" t="s">
        <v>282</v>
      </c>
      <c r="I15" s="4" t="s">
        <v>282</v>
      </c>
      <c r="J15" s="4" t="s">
        <v>282</v>
      </c>
      <c r="K15" s="3" t="s">
        <v>33</v>
      </c>
      <c r="L15" s="3" t="s">
        <v>34</v>
      </c>
      <c r="M15" s="3" t="s">
        <v>35</v>
      </c>
      <c r="N15" s="4" t="s">
        <v>282</v>
      </c>
      <c r="O15" s="4" t="s">
        <v>282</v>
      </c>
      <c r="P15" s="4" t="s">
        <v>282</v>
      </c>
      <c r="Q15" s="4" t="s">
        <v>282</v>
      </c>
      <c r="R15" s="4" t="s">
        <v>282</v>
      </c>
      <c r="S15" s="4" t="s">
        <v>282</v>
      </c>
      <c r="T15" s="4" t="s">
        <v>282</v>
      </c>
      <c r="U15" s="7" t="s">
        <v>32</v>
      </c>
      <c r="V15" s="3" t="s">
        <v>284</v>
      </c>
      <c r="W15" s="3" t="s">
        <v>31</v>
      </c>
    </row>
    <row r="16" spans="1:23" ht="22.65" customHeight="1">
      <c r="A16" s="6" t="s">
        <v>121</v>
      </c>
      <c r="B16" s="2" t="s">
        <v>23</v>
      </c>
      <c r="C16" s="1" t="s">
        <v>274</v>
      </c>
      <c r="D16" s="1">
        <v>0.18</v>
      </c>
      <c r="E16" s="1" t="s">
        <v>25</v>
      </c>
      <c r="F16" s="1" t="s">
        <v>26</v>
      </c>
      <c r="G16" s="1" t="s">
        <v>26</v>
      </c>
      <c r="H16" s="4" t="s">
        <v>282</v>
      </c>
      <c r="I16" s="4" t="s">
        <v>282</v>
      </c>
      <c r="J16" s="4" t="s">
        <v>282</v>
      </c>
      <c r="K16" s="3" t="s">
        <v>71</v>
      </c>
      <c r="L16" s="4" t="s">
        <v>282</v>
      </c>
      <c r="M16" s="4" t="s">
        <v>282</v>
      </c>
      <c r="N16" s="4" t="s">
        <v>282</v>
      </c>
      <c r="O16" s="4" t="s">
        <v>282</v>
      </c>
      <c r="P16" s="4" t="s">
        <v>282</v>
      </c>
      <c r="Q16" s="4" t="s">
        <v>282</v>
      </c>
      <c r="R16" s="4" t="s">
        <v>282</v>
      </c>
      <c r="S16" s="4" t="s">
        <v>282</v>
      </c>
      <c r="T16" s="4" t="s">
        <v>282</v>
      </c>
      <c r="U16" s="7" t="s">
        <v>105</v>
      </c>
      <c r="V16" s="3" t="s">
        <v>440</v>
      </c>
      <c r="W16" s="3" t="s">
        <v>121</v>
      </c>
    </row>
    <row r="17" spans="1:23" ht="22.65" customHeight="1">
      <c r="A17" s="6" t="s">
        <v>36</v>
      </c>
      <c r="B17" s="2" t="s">
        <v>23</v>
      </c>
      <c r="C17" s="1" t="s">
        <v>36</v>
      </c>
      <c r="D17" s="1">
        <v>0.31</v>
      </c>
      <c r="E17" s="1" t="s">
        <v>25</v>
      </c>
      <c r="F17" s="1" t="s">
        <v>37</v>
      </c>
      <c r="G17" s="1" t="s">
        <v>38</v>
      </c>
      <c r="H17" s="4" t="s">
        <v>282</v>
      </c>
      <c r="I17" s="4" t="s">
        <v>282</v>
      </c>
      <c r="J17" s="4" t="s">
        <v>282</v>
      </c>
      <c r="K17" s="3" t="s">
        <v>30</v>
      </c>
      <c r="L17" s="4" t="s">
        <v>282</v>
      </c>
      <c r="M17" s="4" t="s">
        <v>282</v>
      </c>
      <c r="N17" s="4" t="s">
        <v>282</v>
      </c>
      <c r="O17" s="4" t="s">
        <v>282</v>
      </c>
      <c r="P17" s="4" t="s">
        <v>282</v>
      </c>
      <c r="Q17" s="4" t="s">
        <v>282</v>
      </c>
      <c r="R17" s="4" t="s">
        <v>282</v>
      </c>
      <c r="S17" s="4" t="s">
        <v>282</v>
      </c>
      <c r="T17" s="4" t="s">
        <v>282</v>
      </c>
      <c r="U17" s="7" t="s">
        <v>39</v>
      </c>
      <c r="V17" s="3" t="s">
        <v>286</v>
      </c>
      <c r="W17" s="3" t="s">
        <v>36</v>
      </c>
    </row>
    <row r="18" spans="1:23" ht="22.65" customHeight="1">
      <c r="A18" s="6" t="s">
        <v>40</v>
      </c>
      <c r="B18" s="2" t="s">
        <v>23</v>
      </c>
      <c r="C18" s="1" t="s">
        <v>271</v>
      </c>
      <c r="D18" s="1">
        <v>0.2</v>
      </c>
      <c r="E18" s="1" t="s">
        <v>25</v>
      </c>
      <c r="F18" s="1" t="s">
        <v>26</v>
      </c>
      <c r="G18" s="1" t="s">
        <v>26</v>
      </c>
      <c r="H18" s="4" t="s">
        <v>282</v>
      </c>
      <c r="I18" s="4" t="s">
        <v>282</v>
      </c>
      <c r="J18" s="4" t="s">
        <v>282</v>
      </c>
      <c r="K18" s="3" t="s">
        <v>42</v>
      </c>
      <c r="L18" s="4" t="s">
        <v>282</v>
      </c>
      <c r="M18" s="4" t="s">
        <v>282</v>
      </c>
      <c r="N18" s="4" t="s">
        <v>282</v>
      </c>
      <c r="O18" s="4" t="s">
        <v>282</v>
      </c>
      <c r="P18" s="4" t="s">
        <v>282</v>
      </c>
      <c r="Q18" s="4" t="s">
        <v>282</v>
      </c>
      <c r="R18" s="4" t="s">
        <v>282</v>
      </c>
      <c r="S18" s="4" t="s">
        <v>282</v>
      </c>
      <c r="T18" s="4" t="s">
        <v>282</v>
      </c>
      <c r="U18" s="7" t="s">
        <v>41</v>
      </c>
      <c r="V18" s="3" t="s">
        <v>440</v>
      </c>
      <c r="W18" s="3" t="s">
        <v>40</v>
      </c>
    </row>
    <row r="19" spans="1:23" ht="22.65" customHeight="1">
      <c r="A19" s="6" t="s">
        <v>43</v>
      </c>
      <c r="B19" s="2" t="s">
        <v>23</v>
      </c>
      <c r="C19" s="1" t="s">
        <v>272</v>
      </c>
      <c r="D19" s="1">
        <v>0.15</v>
      </c>
      <c r="E19" s="1" t="s">
        <v>25</v>
      </c>
      <c r="F19" s="1" t="s">
        <v>26</v>
      </c>
      <c r="G19" s="1" t="s">
        <v>26</v>
      </c>
      <c r="H19" s="4" t="s">
        <v>282</v>
      </c>
      <c r="I19" s="4" t="s">
        <v>282</v>
      </c>
      <c r="J19" s="4" t="s">
        <v>282</v>
      </c>
      <c r="K19" s="3" t="s">
        <v>44</v>
      </c>
      <c r="L19" s="4" t="s">
        <v>282</v>
      </c>
      <c r="M19" s="4" t="s">
        <v>282</v>
      </c>
      <c r="N19" s="4" t="s">
        <v>282</v>
      </c>
      <c r="O19" s="4" t="s">
        <v>282</v>
      </c>
      <c r="P19" s="4" t="s">
        <v>282</v>
      </c>
      <c r="Q19" s="4" t="s">
        <v>282</v>
      </c>
      <c r="R19" s="4" t="s">
        <v>282</v>
      </c>
      <c r="S19" s="4" t="s">
        <v>282</v>
      </c>
      <c r="T19" s="4" t="s">
        <v>282</v>
      </c>
      <c r="U19" s="7" t="s">
        <v>41</v>
      </c>
      <c r="V19" s="3" t="s">
        <v>440</v>
      </c>
      <c r="W19" s="3" t="s">
        <v>43</v>
      </c>
    </row>
    <row r="20" spans="1:23" ht="22.65" customHeight="1">
      <c r="A20" s="6" t="s">
        <v>45</v>
      </c>
      <c r="B20" s="2" t="s">
        <v>23</v>
      </c>
      <c r="C20" s="1" t="s">
        <v>45</v>
      </c>
      <c r="D20" s="1">
        <v>0.31</v>
      </c>
      <c r="E20" s="1" t="s">
        <v>25</v>
      </c>
      <c r="F20" s="1" t="s">
        <v>46</v>
      </c>
      <c r="G20" s="1" t="s">
        <v>38</v>
      </c>
      <c r="H20" s="4" t="s">
        <v>282</v>
      </c>
      <c r="I20" s="4" t="s">
        <v>282</v>
      </c>
      <c r="J20" s="4" t="s">
        <v>282</v>
      </c>
      <c r="K20" s="3" t="s">
        <v>47</v>
      </c>
      <c r="L20" s="4" t="s">
        <v>282</v>
      </c>
      <c r="M20" s="4" t="s">
        <v>282</v>
      </c>
      <c r="N20" s="4" t="s">
        <v>282</v>
      </c>
      <c r="O20" s="4" t="s">
        <v>282</v>
      </c>
      <c r="P20" s="4" t="s">
        <v>282</v>
      </c>
      <c r="Q20" s="4" t="s">
        <v>282</v>
      </c>
      <c r="R20" s="4" t="s">
        <v>282</v>
      </c>
      <c r="S20" s="4" t="s">
        <v>282</v>
      </c>
      <c r="T20" s="4" t="s">
        <v>282</v>
      </c>
      <c r="U20" s="7" t="s">
        <v>48</v>
      </c>
      <c r="V20" s="3" t="s">
        <v>286</v>
      </c>
      <c r="W20" s="3" t="s">
        <v>45</v>
      </c>
    </row>
    <row r="21" spans="1:23" ht="22.65" customHeight="1">
      <c r="A21" s="6" t="s">
        <v>49</v>
      </c>
      <c r="B21" s="2" t="s">
        <v>23</v>
      </c>
      <c r="C21" s="1" t="s">
        <v>49</v>
      </c>
      <c r="D21" s="1">
        <v>0.38</v>
      </c>
      <c r="E21" s="1" t="s">
        <v>25</v>
      </c>
      <c r="F21" s="1" t="s">
        <v>50</v>
      </c>
      <c r="G21" s="1" t="s">
        <v>51</v>
      </c>
      <c r="H21" s="4" t="s">
        <v>282</v>
      </c>
      <c r="I21" s="4" t="s">
        <v>282</v>
      </c>
      <c r="J21" s="4" t="s">
        <v>282</v>
      </c>
      <c r="K21" s="3" t="s">
        <v>52</v>
      </c>
      <c r="L21" s="4" t="s">
        <v>282</v>
      </c>
      <c r="M21" s="4" t="s">
        <v>282</v>
      </c>
      <c r="N21" s="4" t="s">
        <v>282</v>
      </c>
      <c r="O21" s="4" t="s">
        <v>282</v>
      </c>
      <c r="P21" s="4" t="s">
        <v>282</v>
      </c>
      <c r="Q21" s="4" t="s">
        <v>282</v>
      </c>
      <c r="R21" s="4" t="s">
        <v>282</v>
      </c>
      <c r="S21" s="4" t="s">
        <v>282</v>
      </c>
      <c r="T21" s="4" t="s">
        <v>282</v>
      </c>
      <c r="U21" s="7" t="s">
        <v>53</v>
      </c>
      <c r="V21" s="3" t="s">
        <v>286</v>
      </c>
      <c r="W21" s="3" t="s">
        <v>49</v>
      </c>
    </row>
    <row r="22" spans="1:23" ht="22.65" customHeight="1">
      <c r="A22" s="6" t="s">
        <v>54</v>
      </c>
      <c r="B22" s="2" t="s">
        <v>23</v>
      </c>
      <c r="C22" s="1" t="s">
        <v>54</v>
      </c>
      <c r="D22" s="1">
        <v>0.42</v>
      </c>
      <c r="E22" s="1" t="s">
        <v>25</v>
      </c>
      <c r="F22" s="1" t="s">
        <v>37</v>
      </c>
      <c r="G22" s="1" t="s">
        <v>38</v>
      </c>
      <c r="H22" s="4" t="s">
        <v>282</v>
      </c>
      <c r="I22" s="4" t="s">
        <v>282</v>
      </c>
      <c r="J22" s="4" t="s">
        <v>282</v>
      </c>
      <c r="K22" s="3" t="s">
        <v>55</v>
      </c>
      <c r="L22" s="4" t="s">
        <v>282</v>
      </c>
      <c r="M22" s="4" t="s">
        <v>282</v>
      </c>
      <c r="N22" s="4" t="s">
        <v>282</v>
      </c>
      <c r="O22" s="4" t="s">
        <v>282</v>
      </c>
      <c r="P22" s="4" t="s">
        <v>282</v>
      </c>
      <c r="Q22" s="4" t="s">
        <v>282</v>
      </c>
      <c r="R22" s="4" t="s">
        <v>282</v>
      </c>
      <c r="S22" s="4" t="s">
        <v>282</v>
      </c>
      <c r="T22" s="4" t="s">
        <v>282</v>
      </c>
      <c r="U22" s="7" t="s">
        <v>56</v>
      </c>
      <c r="V22" s="3" t="s">
        <v>286</v>
      </c>
      <c r="W22" s="3" t="s">
        <v>54</v>
      </c>
    </row>
    <row r="23" spans="1:23" ht="22.65" customHeight="1">
      <c r="A23" s="6" t="s">
        <v>57</v>
      </c>
      <c r="B23" s="2" t="s">
        <v>23</v>
      </c>
      <c r="C23" s="1" t="s">
        <v>57</v>
      </c>
      <c r="D23" s="1">
        <v>0.43</v>
      </c>
      <c r="E23" s="1" t="s">
        <v>25</v>
      </c>
      <c r="F23" s="1" t="s">
        <v>46</v>
      </c>
      <c r="G23" s="1" t="s">
        <v>38</v>
      </c>
      <c r="H23" s="4" t="s">
        <v>282</v>
      </c>
      <c r="I23" s="4" t="s">
        <v>282</v>
      </c>
      <c r="J23" s="4" t="s">
        <v>282</v>
      </c>
      <c r="K23" s="3" t="s">
        <v>58</v>
      </c>
      <c r="L23" s="4" t="s">
        <v>282</v>
      </c>
      <c r="M23" s="4" t="s">
        <v>282</v>
      </c>
      <c r="N23" s="4" t="s">
        <v>282</v>
      </c>
      <c r="O23" s="4" t="s">
        <v>282</v>
      </c>
      <c r="P23" s="4" t="s">
        <v>282</v>
      </c>
      <c r="Q23" s="4" t="s">
        <v>282</v>
      </c>
      <c r="R23" s="4" t="s">
        <v>282</v>
      </c>
      <c r="S23" s="4" t="s">
        <v>282</v>
      </c>
      <c r="T23" s="4" t="s">
        <v>282</v>
      </c>
      <c r="U23" s="7" t="s">
        <v>59</v>
      </c>
      <c r="V23" s="3" t="s">
        <v>286</v>
      </c>
      <c r="W23" s="3" t="s">
        <v>57</v>
      </c>
    </row>
    <row r="24" spans="1:23" ht="22.65" customHeight="1">
      <c r="A24" s="6" t="s">
        <v>60</v>
      </c>
      <c r="B24" s="2" t="s">
        <v>23</v>
      </c>
      <c r="C24" s="1" t="s">
        <v>60</v>
      </c>
      <c r="D24" s="1">
        <v>0.34</v>
      </c>
      <c r="E24" s="1" t="s">
        <v>25</v>
      </c>
      <c r="F24" s="1" t="s">
        <v>50</v>
      </c>
      <c r="G24" s="1" t="s">
        <v>61</v>
      </c>
      <c r="H24" s="4" t="s">
        <v>282</v>
      </c>
      <c r="I24" s="4" t="s">
        <v>282</v>
      </c>
      <c r="J24" s="4" t="s">
        <v>282</v>
      </c>
      <c r="K24" s="3" t="s">
        <v>62</v>
      </c>
      <c r="L24" s="4" t="s">
        <v>282</v>
      </c>
      <c r="M24" s="4" t="s">
        <v>282</v>
      </c>
      <c r="N24" s="4" t="s">
        <v>282</v>
      </c>
      <c r="O24" s="4" t="s">
        <v>282</v>
      </c>
      <c r="P24" s="4" t="s">
        <v>282</v>
      </c>
      <c r="Q24" s="4" t="s">
        <v>282</v>
      </c>
      <c r="R24" s="4" t="s">
        <v>282</v>
      </c>
      <c r="S24" s="4" t="s">
        <v>282</v>
      </c>
      <c r="T24" s="4" t="s">
        <v>282</v>
      </c>
      <c r="U24" s="7" t="s">
        <v>63</v>
      </c>
      <c r="V24" s="3" t="s">
        <v>286</v>
      </c>
      <c r="W24" s="3" t="s">
        <v>60</v>
      </c>
    </row>
    <row r="25" spans="1:23" ht="22.5" customHeight="1">
      <c r="A25" s="6" t="s">
        <v>64</v>
      </c>
      <c r="B25" s="2" t="s">
        <v>23</v>
      </c>
      <c r="C25" s="1" t="s">
        <v>273</v>
      </c>
      <c r="D25" s="1">
        <v>0.1</v>
      </c>
      <c r="E25" s="1" t="s">
        <v>25</v>
      </c>
      <c r="F25" s="1" t="s">
        <v>26</v>
      </c>
      <c r="G25" s="1" t="s">
        <v>26</v>
      </c>
      <c r="H25" s="4" t="s">
        <v>282</v>
      </c>
      <c r="I25" s="4" t="s">
        <v>282</v>
      </c>
      <c r="J25" s="4" t="s">
        <v>282</v>
      </c>
      <c r="K25" s="3" t="s">
        <v>65</v>
      </c>
      <c r="L25" s="4" t="s">
        <v>282</v>
      </c>
      <c r="M25" s="4" t="s">
        <v>282</v>
      </c>
      <c r="N25" s="4" t="s">
        <v>282</v>
      </c>
      <c r="O25" s="4" t="s">
        <v>282</v>
      </c>
      <c r="P25" s="4" t="s">
        <v>282</v>
      </c>
      <c r="Q25" s="4" t="s">
        <v>282</v>
      </c>
      <c r="R25" s="4" t="s">
        <v>282</v>
      </c>
      <c r="S25" s="4" t="s">
        <v>282</v>
      </c>
      <c r="T25" s="4" t="s">
        <v>282</v>
      </c>
      <c r="U25" s="7" t="s">
        <v>41</v>
      </c>
      <c r="V25" s="3" t="s">
        <v>436</v>
      </c>
      <c r="W25" s="3" t="s">
        <v>64</v>
      </c>
    </row>
    <row r="26" spans="1:23" ht="22.65" customHeight="1">
      <c r="A26" s="6" t="s">
        <v>66</v>
      </c>
      <c r="B26" s="2" t="s">
        <v>23</v>
      </c>
      <c r="C26" s="1" t="s">
        <v>274</v>
      </c>
      <c r="D26" s="1">
        <v>0.18</v>
      </c>
      <c r="E26" s="1" t="s">
        <v>25</v>
      </c>
      <c r="F26" s="1" t="s">
        <v>26</v>
      </c>
      <c r="G26" s="1" t="s">
        <v>26</v>
      </c>
      <c r="H26" s="4" t="s">
        <v>282</v>
      </c>
      <c r="I26" s="4" t="s">
        <v>282</v>
      </c>
      <c r="J26" s="4" t="s">
        <v>282</v>
      </c>
      <c r="K26" s="3" t="s">
        <v>67</v>
      </c>
      <c r="L26" s="4" t="s">
        <v>282</v>
      </c>
      <c r="M26" s="4" t="s">
        <v>282</v>
      </c>
      <c r="N26" s="4" t="s">
        <v>282</v>
      </c>
      <c r="O26" s="4" t="s">
        <v>282</v>
      </c>
      <c r="P26" s="4" t="s">
        <v>282</v>
      </c>
      <c r="Q26" s="4" t="s">
        <v>282</v>
      </c>
      <c r="R26" s="4" t="s">
        <v>282</v>
      </c>
      <c r="S26" s="4" t="s">
        <v>282</v>
      </c>
      <c r="T26" s="4" t="s">
        <v>282</v>
      </c>
      <c r="U26" s="7" t="s">
        <v>41</v>
      </c>
      <c r="V26" s="3" t="s">
        <v>436</v>
      </c>
      <c r="W26" s="3" t="s">
        <v>66</v>
      </c>
    </row>
    <row r="27" spans="1:23" ht="22.65" customHeight="1">
      <c r="A27" s="6" t="s">
        <v>68</v>
      </c>
      <c r="B27" s="2" t="s">
        <v>23</v>
      </c>
      <c r="C27" s="1" t="s">
        <v>275</v>
      </c>
      <c r="D27" s="5">
        <v>0.13</v>
      </c>
      <c r="E27" s="1" t="s">
        <v>25</v>
      </c>
      <c r="F27" s="1" t="s">
        <v>26</v>
      </c>
      <c r="G27" s="1" t="s">
        <v>26</v>
      </c>
      <c r="H27" s="4" t="s">
        <v>282</v>
      </c>
      <c r="I27" s="4" t="s">
        <v>282</v>
      </c>
      <c r="J27" s="4" t="s">
        <v>282</v>
      </c>
      <c r="K27" s="3" t="s">
        <v>65</v>
      </c>
      <c r="L27" s="4" t="s">
        <v>282</v>
      </c>
      <c r="M27" s="4" t="s">
        <v>282</v>
      </c>
      <c r="N27" s="4" t="s">
        <v>282</v>
      </c>
      <c r="O27" s="4" t="s">
        <v>282</v>
      </c>
      <c r="P27" s="4" t="s">
        <v>282</v>
      </c>
      <c r="Q27" s="4" t="s">
        <v>282</v>
      </c>
      <c r="R27" s="4" t="s">
        <v>282</v>
      </c>
      <c r="S27" s="4" t="s">
        <v>282</v>
      </c>
      <c r="T27" s="4" t="s">
        <v>282</v>
      </c>
      <c r="U27" s="7" t="s">
        <v>69</v>
      </c>
      <c r="V27" s="3" t="s">
        <v>436</v>
      </c>
      <c r="W27" s="3" t="s">
        <v>68</v>
      </c>
    </row>
    <row r="28" spans="1:23" ht="22.65" customHeight="1">
      <c r="A28" s="6" t="s">
        <v>70</v>
      </c>
      <c r="B28" s="2" t="s">
        <v>23</v>
      </c>
      <c r="C28" s="1" t="s">
        <v>276</v>
      </c>
      <c r="D28" s="1">
        <v>0.24</v>
      </c>
      <c r="E28" s="1" t="s">
        <v>25</v>
      </c>
      <c r="F28" s="1" t="s">
        <v>26</v>
      </c>
      <c r="G28" s="1" t="s">
        <v>26</v>
      </c>
      <c r="H28" s="4" t="s">
        <v>282</v>
      </c>
      <c r="I28" s="4" t="s">
        <v>282</v>
      </c>
      <c r="J28" s="4" t="s">
        <v>282</v>
      </c>
      <c r="K28" s="3" t="s">
        <v>71</v>
      </c>
      <c r="L28" s="4" t="s">
        <v>282</v>
      </c>
      <c r="M28" s="4" t="s">
        <v>282</v>
      </c>
      <c r="N28" s="4" t="s">
        <v>282</v>
      </c>
      <c r="O28" s="4" t="s">
        <v>282</v>
      </c>
      <c r="P28" s="4" t="s">
        <v>282</v>
      </c>
      <c r="Q28" s="4" t="s">
        <v>282</v>
      </c>
      <c r="R28" s="4" t="s">
        <v>282</v>
      </c>
      <c r="S28" s="4" t="s">
        <v>282</v>
      </c>
      <c r="T28" s="4" t="s">
        <v>282</v>
      </c>
      <c r="U28" s="7" t="s">
        <v>69</v>
      </c>
      <c r="V28" s="3" t="s">
        <v>436</v>
      </c>
      <c r="W28" s="3" t="s">
        <v>70</v>
      </c>
    </row>
    <row r="29" spans="1:23" ht="22.65" customHeight="1">
      <c r="A29" s="6" t="s">
        <v>72</v>
      </c>
      <c r="B29" s="2" t="s">
        <v>23</v>
      </c>
      <c r="C29" s="1" t="s">
        <v>72</v>
      </c>
      <c r="D29" s="1">
        <v>0.27</v>
      </c>
      <c r="E29" s="1" t="s">
        <v>25</v>
      </c>
      <c r="F29" s="1" t="s">
        <v>26</v>
      </c>
      <c r="G29" s="1" t="s">
        <v>26</v>
      </c>
      <c r="H29" s="4" t="s">
        <v>282</v>
      </c>
      <c r="I29" s="4" t="s">
        <v>282</v>
      </c>
      <c r="J29" s="4" t="s">
        <v>282</v>
      </c>
      <c r="K29" s="4" t="s">
        <v>282</v>
      </c>
      <c r="L29" s="4" t="s">
        <v>282</v>
      </c>
      <c r="M29" s="3" t="s">
        <v>73</v>
      </c>
      <c r="N29" s="4" t="s">
        <v>282</v>
      </c>
      <c r="O29" s="4" t="s">
        <v>282</v>
      </c>
      <c r="P29" s="4" t="s">
        <v>282</v>
      </c>
      <c r="Q29" s="4" t="s">
        <v>282</v>
      </c>
      <c r="R29" s="4" t="s">
        <v>282</v>
      </c>
      <c r="S29" s="4" t="s">
        <v>282</v>
      </c>
      <c r="T29" s="4" t="s">
        <v>282</v>
      </c>
      <c r="U29" s="7" t="s">
        <v>74</v>
      </c>
      <c r="V29" s="3" t="s">
        <v>436</v>
      </c>
      <c r="W29" s="3" t="s">
        <v>72</v>
      </c>
    </row>
    <row r="30" spans="1:23" ht="22.65" customHeight="1">
      <c r="A30" s="6" t="s">
        <v>75</v>
      </c>
      <c r="B30" s="2" t="s">
        <v>23</v>
      </c>
      <c r="C30" s="1" t="s">
        <v>75</v>
      </c>
      <c r="D30" s="1">
        <v>0.27</v>
      </c>
      <c r="E30" s="1" t="s">
        <v>25</v>
      </c>
      <c r="F30" s="1" t="s">
        <v>26</v>
      </c>
      <c r="G30" s="1" t="s">
        <v>26</v>
      </c>
      <c r="H30" s="4" t="s">
        <v>282</v>
      </c>
      <c r="I30" s="4" t="s">
        <v>282</v>
      </c>
      <c r="J30" s="4" t="s">
        <v>282</v>
      </c>
      <c r="K30" s="4" t="s">
        <v>282</v>
      </c>
      <c r="L30" s="4" t="s">
        <v>282</v>
      </c>
      <c r="M30" s="3" t="s">
        <v>76</v>
      </c>
      <c r="N30" s="4" t="s">
        <v>282</v>
      </c>
      <c r="O30" s="4" t="s">
        <v>282</v>
      </c>
      <c r="P30" s="4" t="s">
        <v>282</v>
      </c>
      <c r="Q30" s="4" t="s">
        <v>282</v>
      </c>
      <c r="R30" s="4" t="s">
        <v>282</v>
      </c>
      <c r="S30" s="4" t="s">
        <v>282</v>
      </c>
      <c r="T30" s="4" t="s">
        <v>282</v>
      </c>
      <c r="U30" s="7" t="s">
        <v>77</v>
      </c>
      <c r="V30" s="3" t="s">
        <v>436</v>
      </c>
      <c r="W30" s="3" t="s">
        <v>75</v>
      </c>
    </row>
    <row r="31" spans="1:23" ht="22.65" customHeight="1">
      <c r="A31" s="6" t="s">
        <v>78</v>
      </c>
      <c r="B31" s="2" t="s">
        <v>23</v>
      </c>
      <c r="C31" s="1" t="s">
        <v>78</v>
      </c>
      <c r="D31" s="1">
        <v>0.08</v>
      </c>
      <c r="E31" s="1" t="s">
        <v>25</v>
      </c>
      <c r="F31" s="1" t="s">
        <v>26</v>
      </c>
      <c r="G31" s="1" t="s">
        <v>26</v>
      </c>
      <c r="H31" s="3" t="s">
        <v>27</v>
      </c>
      <c r="I31" s="4" t="s">
        <v>282</v>
      </c>
      <c r="J31" s="4" t="s">
        <v>282</v>
      </c>
      <c r="K31" s="3" t="s">
        <v>79</v>
      </c>
      <c r="L31" s="4" t="s">
        <v>282</v>
      </c>
      <c r="M31" s="4" t="s">
        <v>282</v>
      </c>
      <c r="N31" s="4" t="s">
        <v>282</v>
      </c>
      <c r="O31" s="4" t="s">
        <v>282</v>
      </c>
      <c r="P31" s="4" t="s">
        <v>282</v>
      </c>
      <c r="Q31" s="4" t="s">
        <v>282</v>
      </c>
      <c r="R31" s="4" t="s">
        <v>282</v>
      </c>
      <c r="S31" s="4" t="s">
        <v>282</v>
      </c>
      <c r="T31" s="4" t="s">
        <v>282</v>
      </c>
      <c r="U31" s="7" t="s">
        <v>24</v>
      </c>
      <c r="V31" s="3" t="s">
        <v>285</v>
      </c>
      <c r="W31" s="3" t="s">
        <v>78</v>
      </c>
    </row>
    <row r="32" spans="1:23" ht="22.65" customHeight="1">
      <c r="A32" s="6" t="s">
        <v>80</v>
      </c>
      <c r="B32" s="2" t="s">
        <v>23</v>
      </c>
      <c r="C32" s="1" t="s">
        <v>80</v>
      </c>
      <c r="D32" s="1">
        <v>0.13</v>
      </c>
      <c r="E32" s="1" t="s">
        <v>25</v>
      </c>
      <c r="F32" s="1" t="s">
        <v>26</v>
      </c>
      <c r="G32" s="1" t="s">
        <v>26</v>
      </c>
      <c r="H32" s="3" t="s">
        <v>30</v>
      </c>
      <c r="I32" s="4" t="s">
        <v>282</v>
      </c>
      <c r="J32" s="4" t="s">
        <v>282</v>
      </c>
      <c r="K32" s="3" t="s">
        <v>81</v>
      </c>
      <c r="L32" s="4" t="s">
        <v>282</v>
      </c>
      <c r="M32" s="4" t="s">
        <v>282</v>
      </c>
      <c r="N32" s="4" t="s">
        <v>282</v>
      </c>
      <c r="O32" s="4" t="s">
        <v>282</v>
      </c>
      <c r="P32" s="4" t="s">
        <v>282</v>
      </c>
      <c r="Q32" s="4" t="s">
        <v>282</v>
      </c>
      <c r="R32" s="4" t="s">
        <v>282</v>
      </c>
      <c r="S32" s="4" t="s">
        <v>282</v>
      </c>
      <c r="T32" s="4" t="s">
        <v>282</v>
      </c>
      <c r="U32" s="7" t="s">
        <v>82</v>
      </c>
      <c r="V32" s="3" t="s">
        <v>285</v>
      </c>
      <c r="W32" s="3" t="s">
        <v>80</v>
      </c>
    </row>
    <row r="33" spans="1:23" ht="22.65" customHeight="1">
      <c r="A33" s="6" t="s">
        <v>83</v>
      </c>
      <c r="B33" s="2" t="s">
        <v>23</v>
      </c>
      <c r="C33" s="1" t="s">
        <v>83</v>
      </c>
      <c r="D33" s="1">
        <v>0.17</v>
      </c>
      <c r="E33" s="1" t="s">
        <v>25</v>
      </c>
      <c r="F33" s="1" t="s">
        <v>26</v>
      </c>
      <c r="G33" s="1" t="s">
        <v>26</v>
      </c>
      <c r="H33" s="3" t="s">
        <v>52</v>
      </c>
      <c r="I33" s="4" t="s">
        <v>282</v>
      </c>
      <c r="J33" s="4" t="s">
        <v>282</v>
      </c>
      <c r="K33" s="3" t="s">
        <v>84</v>
      </c>
      <c r="L33" s="4" t="s">
        <v>282</v>
      </c>
      <c r="M33" s="4" t="s">
        <v>282</v>
      </c>
      <c r="N33" s="4" t="s">
        <v>282</v>
      </c>
      <c r="O33" s="4" t="s">
        <v>282</v>
      </c>
      <c r="P33" s="4" t="s">
        <v>282</v>
      </c>
      <c r="Q33" s="4" t="s">
        <v>282</v>
      </c>
      <c r="R33" s="4" t="s">
        <v>282</v>
      </c>
      <c r="S33" s="4" t="s">
        <v>282</v>
      </c>
      <c r="T33" s="4" t="s">
        <v>282</v>
      </c>
      <c r="U33" s="7" t="s">
        <v>85</v>
      </c>
      <c r="V33" s="3" t="s">
        <v>285</v>
      </c>
      <c r="W33" s="3" t="s">
        <v>83</v>
      </c>
    </row>
    <row r="34" spans="1:23" ht="22.65" customHeight="1">
      <c r="A34" s="6" t="s">
        <v>86</v>
      </c>
      <c r="B34" s="2" t="s">
        <v>23</v>
      </c>
      <c r="C34" s="1" t="s">
        <v>86</v>
      </c>
      <c r="D34" s="1">
        <v>0.21</v>
      </c>
      <c r="E34" s="1" t="s">
        <v>25</v>
      </c>
      <c r="F34" s="1" t="s">
        <v>26</v>
      </c>
      <c r="G34" s="1" t="s">
        <v>26</v>
      </c>
      <c r="H34" s="3" t="s">
        <v>58</v>
      </c>
      <c r="I34" s="4" t="s">
        <v>282</v>
      </c>
      <c r="J34" s="4" t="s">
        <v>282</v>
      </c>
      <c r="K34" s="3" t="s">
        <v>87</v>
      </c>
      <c r="L34" s="4" t="s">
        <v>282</v>
      </c>
      <c r="M34" s="4" t="s">
        <v>282</v>
      </c>
      <c r="N34" s="4" t="s">
        <v>282</v>
      </c>
      <c r="O34" s="4" t="s">
        <v>282</v>
      </c>
      <c r="P34" s="4" t="s">
        <v>282</v>
      </c>
      <c r="Q34" s="4" t="s">
        <v>282</v>
      </c>
      <c r="R34" s="4" t="s">
        <v>282</v>
      </c>
      <c r="S34" s="4" t="s">
        <v>282</v>
      </c>
      <c r="T34" s="4" t="s">
        <v>282</v>
      </c>
      <c r="U34" s="7" t="s">
        <v>88</v>
      </c>
      <c r="V34" s="3" t="s">
        <v>285</v>
      </c>
      <c r="W34" s="3" t="s">
        <v>86</v>
      </c>
    </row>
    <row r="35" spans="1:23" ht="22.65" customHeight="1">
      <c r="A35" s="6" t="s">
        <v>89</v>
      </c>
      <c r="B35" s="2" t="s">
        <v>23</v>
      </c>
      <c r="C35" s="1" t="s">
        <v>89</v>
      </c>
      <c r="D35" s="1">
        <v>0.19</v>
      </c>
      <c r="E35" s="1" t="s">
        <v>25</v>
      </c>
      <c r="F35" s="1" t="s">
        <v>26</v>
      </c>
      <c r="G35" s="1" t="s">
        <v>26</v>
      </c>
      <c r="H35" s="3" t="s">
        <v>55</v>
      </c>
      <c r="I35" s="4" t="s">
        <v>282</v>
      </c>
      <c r="J35" s="4" t="s">
        <v>282</v>
      </c>
      <c r="K35" s="3" t="s">
        <v>62</v>
      </c>
      <c r="L35" s="4" t="s">
        <v>282</v>
      </c>
      <c r="M35" s="4" t="s">
        <v>282</v>
      </c>
      <c r="N35" s="4" t="s">
        <v>282</v>
      </c>
      <c r="O35" s="4" t="s">
        <v>282</v>
      </c>
      <c r="P35" s="4" t="s">
        <v>282</v>
      </c>
      <c r="Q35" s="4" t="s">
        <v>282</v>
      </c>
      <c r="R35" s="4" t="s">
        <v>282</v>
      </c>
      <c r="S35" s="4" t="s">
        <v>282</v>
      </c>
      <c r="T35" s="4" t="s">
        <v>282</v>
      </c>
      <c r="U35" s="7" t="s">
        <v>90</v>
      </c>
      <c r="V35" s="3" t="s">
        <v>285</v>
      </c>
      <c r="W35" s="3" t="s">
        <v>89</v>
      </c>
    </row>
    <row r="36" spans="1:23" ht="22.65" customHeight="1">
      <c r="A36" s="6" t="s">
        <v>91</v>
      </c>
      <c r="B36" s="2" t="s">
        <v>23</v>
      </c>
      <c r="C36" s="1" t="s">
        <v>91</v>
      </c>
      <c r="D36" s="1">
        <v>0.24</v>
      </c>
      <c r="E36" s="1" t="s">
        <v>25</v>
      </c>
      <c r="F36" s="1" t="s">
        <v>26</v>
      </c>
      <c r="G36" s="1" t="s">
        <v>26</v>
      </c>
      <c r="H36" s="3" t="s">
        <v>92</v>
      </c>
      <c r="I36" s="4" t="s">
        <v>282</v>
      </c>
      <c r="J36" s="4" t="s">
        <v>282</v>
      </c>
      <c r="K36" s="3" t="s">
        <v>93</v>
      </c>
      <c r="L36" s="4" t="s">
        <v>282</v>
      </c>
      <c r="M36" s="4" t="s">
        <v>282</v>
      </c>
      <c r="N36" s="4" t="s">
        <v>282</v>
      </c>
      <c r="O36" s="4" t="s">
        <v>282</v>
      </c>
      <c r="P36" s="4" t="s">
        <v>282</v>
      </c>
      <c r="Q36" s="4" t="s">
        <v>282</v>
      </c>
      <c r="R36" s="4" t="s">
        <v>282</v>
      </c>
      <c r="S36" s="4" t="s">
        <v>282</v>
      </c>
      <c r="T36" s="4" t="s">
        <v>282</v>
      </c>
      <c r="U36" s="7" t="s">
        <v>94</v>
      </c>
      <c r="V36" s="3" t="s">
        <v>285</v>
      </c>
      <c r="W36" s="3" t="s">
        <v>91</v>
      </c>
    </row>
    <row r="37" spans="1:23" ht="22.65" customHeight="1">
      <c r="A37" s="6" t="s">
        <v>95</v>
      </c>
      <c r="B37" s="2" t="s">
        <v>23</v>
      </c>
      <c r="C37" s="1" t="s">
        <v>95</v>
      </c>
      <c r="D37" s="1">
        <v>0.31</v>
      </c>
      <c r="E37" s="1" t="s">
        <v>25</v>
      </c>
      <c r="F37" s="1" t="s">
        <v>26</v>
      </c>
      <c r="G37" s="1" t="s">
        <v>26</v>
      </c>
      <c r="H37" s="3" t="s">
        <v>96</v>
      </c>
      <c r="I37" s="4" t="s">
        <v>282</v>
      </c>
      <c r="J37" s="4" t="s">
        <v>282</v>
      </c>
      <c r="K37" s="3" t="s">
        <v>42</v>
      </c>
      <c r="L37" s="4" t="s">
        <v>282</v>
      </c>
      <c r="M37" s="4" t="s">
        <v>282</v>
      </c>
      <c r="N37" s="4" t="s">
        <v>282</v>
      </c>
      <c r="O37" s="4" t="s">
        <v>282</v>
      </c>
      <c r="P37" s="4" t="s">
        <v>282</v>
      </c>
      <c r="Q37" s="4" t="s">
        <v>282</v>
      </c>
      <c r="R37" s="4" t="s">
        <v>282</v>
      </c>
      <c r="S37" s="4" t="s">
        <v>282</v>
      </c>
      <c r="T37" s="4" t="s">
        <v>282</v>
      </c>
      <c r="U37" s="7" t="s">
        <v>97</v>
      </c>
      <c r="V37" s="3" t="s">
        <v>285</v>
      </c>
      <c r="W37" s="3" t="s">
        <v>95</v>
      </c>
    </row>
    <row r="38" spans="1:23" ht="22.65" customHeight="1">
      <c r="A38" s="6" t="s">
        <v>98</v>
      </c>
      <c r="B38" s="2" t="s">
        <v>23</v>
      </c>
      <c r="C38" s="1" t="s">
        <v>99</v>
      </c>
      <c r="D38" s="1">
        <v>0.47</v>
      </c>
      <c r="E38" s="1" t="s">
        <v>25</v>
      </c>
      <c r="F38" s="1" t="s">
        <v>37</v>
      </c>
      <c r="G38" s="1" t="s">
        <v>100</v>
      </c>
      <c r="H38" s="4" t="s">
        <v>282</v>
      </c>
      <c r="I38" s="4" t="s">
        <v>282</v>
      </c>
      <c r="J38" s="4" t="s">
        <v>282</v>
      </c>
      <c r="K38" s="3" t="s">
        <v>92</v>
      </c>
      <c r="L38" s="4" t="s">
        <v>282</v>
      </c>
      <c r="M38" s="4" t="s">
        <v>282</v>
      </c>
      <c r="N38" s="4" t="s">
        <v>282</v>
      </c>
      <c r="O38" s="4" t="s">
        <v>282</v>
      </c>
      <c r="P38" s="4" t="s">
        <v>282</v>
      </c>
      <c r="Q38" s="4" t="s">
        <v>282</v>
      </c>
      <c r="R38" s="4" t="s">
        <v>282</v>
      </c>
      <c r="S38" s="4" t="s">
        <v>282</v>
      </c>
      <c r="T38" s="4" t="s">
        <v>282</v>
      </c>
      <c r="U38" s="7" t="s">
        <v>101</v>
      </c>
      <c r="V38" s="3" t="s">
        <v>284</v>
      </c>
      <c r="W38" s="3" t="s">
        <v>98</v>
      </c>
    </row>
    <row r="39" spans="1:23" ht="22.65" customHeight="1">
      <c r="A39" s="6" t="s">
        <v>102</v>
      </c>
      <c r="B39" s="2" t="s">
        <v>23</v>
      </c>
      <c r="C39" s="1" t="s">
        <v>103</v>
      </c>
      <c r="D39" s="1">
        <v>0.48</v>
      </c>
      <c r="E39" s="1" t="s">
        <v>25</v>
      </c>
      <c r="F39" s="1" t="s">
        <v>46</v>
      </c>
      <c r="G39" s="1" t="s">
        <v>26</v>
      </c>
      <c r="H39" s="4" t="s">
        <v>282</v>
      </c>
      <c r="I39" s="4" t="s">
        <v>282</v>
      </c>
      <c r="J39" s="4" t="s">
        <v>282</v>
      </c>
      <c r="K39" s="3" t="s">
        <v>92</v>
      </c>
      <c r="L39" s="4" t="s">
        <v>282</v>
      </c>
      <c r="M39" s="4" t="s">
        <v>282</v>
      </c>
      <c r="N39" s="4" t="s">
        <v>282</v>
      </c>
      <c r="O39" s="4" t="s">
        <v>282</v>
      </c>
      <c r="P39" s="4" t="s">
        <v>282</v>
      </c>
      <c r="Q39" s="4" t="s">
        <v>282</v>
      </c>
      <c r="R39" s="4" t="s">
        <v>282</v>
      </c>
      <c r="S39" s="4" t="s">
        <v>282</v>
      </c>
      <c r="T39" s="4" t="s">
        <v>282</v>
      </c>
      <c r="U39" s="7" t="s">
        <v>104</v>
      </c>
      <c r="V39" s="3" t="s">
        <v>284</v>
      </c>
      <c r="W39" s="3" t="s">
        <v>102</v>
      </c>
    </row>
    <row r="40" spans="1:23" ht="22.65" customHeight="1">
      <c r="A40" s="6" t="s">
        <v>106</v>
      </c>
      <c r="B40" s="2" t="s">
        <v>23</v>
      </c>
      <c r="C40" s="1" t="s">
        <v>107</v>
      </c>
      <c r="D40" s="1">
        <v>0.39</v>
      </c>
      <c r="E40" s="1" t="s">
        <v>25</v>
      </c>
      <c r="F40" s="1" t="s">
        <v>37</v>
      </c>
      <c r="G40" s="1" t="s">
        <v>61</v>
      </c>
      <c r="H40" s="4" t="s">
        <v>282</v>
      </c>
      <c r="I40" s="4" t="s">
        <v>282</v>
      </c>
      <c r="J40" s="4" t="s">
        <v>282</v>
      </c>
      <c r="K40" s="3" t="s">
        <v>108</v>
      </c>
      <c r="L40" s="4" t="s">
        <v>282</v>
      </c>
      <c r="M40" s="4" t="s">
        <v>282</v>
      </c>
      <c r="N40" s="4" t="s">
        <v>282</v>
      </c>
      <c r="O40" s="4" t="s">
        <v>282</v>
      </c>
      <c r="P40" s="4" t="s">
        <v>282</v>
      </c>
      <c r="Q40" s="4" t="s">
        <v>282</v>
      </c>
      <c r="R40" s="4" t="s">
        <v>282</v>
      </c>
      <c r="S40" s="4" t="s">
        <v>282</v>
      </c>
      <c r="T40" s="4" t="s">
        <v>282</v>
      </c>
      <c r="U40" s="7" t="s">
        <v>109</v>
      </c>
      <c r="V40" s="3" t="s">
        <v>284</v>
      </c>
      <c r="W40" s="3" t="s">
        <v>106</v>
      </c>
    </row>
    <row r="41" spans="1:23" ht="22.65" customHeight="1">
      <c r="A41" s="6" t="s">
        <v>106</v>
      </c>
      <c r="B41" s="2" t="s">
        <v>23</v>
      </c>
      <c r="C41" s="1" t="s">
        <v>24</v>
      </c>
      <c r="D41" s="1">
        <v>0.18</v>
      </c>
      <c r="E41" s="1" t="s">
        <v>25</v>
      </c>
      <c r="F41" s="1" t="s">
        <v>26</v>
      </c>
      <c r="G41" s="1" t="s">
        <v>26</v>
      </c>
      <c r="H41" s="4" t="s">
        <v>282</v>
      </c>
      <c r="I41" s="4" t="s">
        <v>282</v>
      </c>
      <c r="J41" s="4" t="s">
        <v>282</v>
      </c>
      <c r="K41" s="3" t="s">
        <v>34</v>
      </c>
      <c r="L41" s="4" t="s">
        <v>282</v>
      </c>
      <c r="M41" s="4" t="s">
        <v>282</v>
      </c>
      <c r="N41" s="4" t="s">
        <v>282</v>
      </c>
      <c r="O41" s="4" t="s">
        <v>282</v>
      </c>
      <c r="P41" s="4" t="s">
        <v>282</v>
      </c>
      <c r="Q41" s="4" t="s">
        <v>282</v>
      </c>
      <c r="R41" s="4" t="s">
        <v>282</v>
      </c>
      <c r="S41" s="4" t="s">
        <v>282</v>
      </c>
      <c r="T41" s="4" t="s">
        <v>282</v>
      </c>
      <c r="U41" s="7" t="s">
        <v>24</v>
      </c>
      <c r="V41" s="3" t="s">
        <v>284</v>
      </c>
      <c r="W41" s="3" t="s">
        <v>106</v>
      </c>
    </row>
    <row r="42" spans="1:23" ht="22.65" customHeight="1">
      <c r="A42" s="6" t="s">
        <v>110</v>
      </c>
      <c r="B42" s="2" t="s">
        <v>23</v>
      </c>
      <c r="C42" s="1" t="s">
        <v>111</v>
      </c>
      <c r="D42" s="1">
        <v>0.38</v>
      </c>
      <c r="E42" s="1" t="s">
        <v>25</v>
      </c>
      <c r="F42" s="1" t="s">
        <v>37</v>
      </c>
      <c r="G42" s="1" t="s">
        <v>100</v>
      </c>
      <c r="H42" s="4" t="s">
        <v>282</v>
      </c>
      <c r="I42" s="4" t="s">
        <v>282</v>
      </c>
      <c r="J42" s="4" t="s">
        <v>282</v>
      </c>
      <c r="K42" s="3" t="s">
        <v>92</v>
      </c>
      <c r="L42" s="4" t="s">
        <v>282</v>
      </c>
      <c r="M42" s="4" t="s">
        <v>282</v>
      </c>
      <c r="N42" s="4" t="s">
        <v>282</v>
      </c>
      <c r="O42" s="4" t="s">
        <v>282</v>
      </c>
      <c r="P42" s="4" t="s">
        <v>282</v>
      </c>
      <c r="Q42" s="4" t="s">
        <v>282</v>
      </c>
      <c r="R42" s="4" t="s">
        <v>282</v>
      </c>
      <c r="S42" s="4" t="s">
        <v>282</v>
      </c>
      <c r="T42" s="4" t="s">
        <v>282</v>
      </c>
      <c r="U42" s="7" t="s">
        <v>112</v>
      </c>
      <c r="V42" s="3" t="s">
        <v>284</v>
      </c>
      <c r="W42" s="3" t="s">
        <v>110</v>
      </c>
    </row>
    <row r="43" spans="1:23" ht="22.65" customHeight="1">
      <c r="A43" s="6" t="s">
        <v>110</v>
      </c>
      <c r="B43" s="2" t="s">
        <v>23</v>
      </c>
      <c r="C43" s="1" t="s">
        <v>277</v>
      </c>
      <c r="D43" s="1">
        <v>0.18</v>
      </c>
      <c r="E43" s="1" t="s">
        <v>25</v>
      </c>
      <c r="F43" s="1" t="s">
        <v>26</v>
      </c>
      <c r="G43" s="1" t="s">
        <v>26</v>
      </c>
      <c r="H43" s="4" t="s">
        <v>282</v>
      </c>
      <c r="I43" s="4" t="s">
        <v>282</v>
      </c>
      <c r="J43" s="4" t="s">
        <v>282</v>
      </c>
      <c r="K43" s="3" t="s">
        <v>114</v>
      </c>
      <c r="L43" s="4" t="s">
        <v>282</v>
      </c>
      <c r="M43" s="4" t="s">
        <v>282</v>
      </c>
      <c r="N43" s="4" t="s">
        <v>282</v>
      </c>
      <c r="O43" s="4" t="s">
        <v>282</v>
      </c>
      <c r="P43" s="4" t="s">
        <v>282</v>
      </c>
      <c r="Q43" s="4" t="s">
        <v>282</v>
      </c>
      <c r="R43" s="4" t="s">
        <v>282</v>
      </c>
      <c r="S43" s="4" t="s">
        <v>282</v>
      </c>
      <c r="T43" s="4" t="s">
        <v>282</v>
      </c>
      <c r="U43" s="7" t="s">
        <v>113</v>
      </c>
      <c r="V43" s="3" t="s">
        <v>284</v>
      </c>
      <c r="W43" s="3" t="s">
        <v>110</v>
      </c>
    </row>
    <row r="44" spans="1:23" ht="22.65" customHeight="1">
      <c r="A44" s="6" t="s">
        <v>115</v>
      </c>
      <c r="B44" s="2" t="s">
        <v>23</v>
      </c>
      <c r="C44" s="1" t="s">
        <v>116</v>
      </c>
      <c r="D44" s="1">
        <v>0.4</v>
      </c>
      <c r="E44" s="1" t="s">
        <v>25</v>
      </c>
      <c r="F44" s="1" t="s">
        <v>46</v>
      </c>
      <c r="G44" s="1" t="s">
        <v>100</v>
      </c>
      <c r="H44" s="4" t="s">
        <v>282</v>
      </c>
      <c r="I44" s="4" t="s">
        <v>282</v>
      </c>
      <c r="J44" s="4" t="s">
        <v>282</v>
      </c>
      <c r="K44" s="3" t="s">
        <v>71</v>
      </c>
      <c r="L44" s="4" t="s">
        <v>282</v>
      </c>
      <c r="M44" s="4" t="s">
        <v>282</v>
      </c>
      <c r="N44" s="4" t="s">
        <v>282</v>
      </c>
      <c r="O44" s="4" t="s">
        <v>282</v>
      </c>
      <c r="P44" s="4" t="s">
        <v>282</v>
      </c>
      <c r="Q44" s="4" t="s">
        <v>282</v>
      </c>
      <c r="R44" s="4" t="s">
        <v>282</v>
      </c>
      <c r="S44" s="4" t="s">
        <v>282</v>
      </c>
      <c r="T44" s="4" t="s">
        <v>282</v>
      </c>
      <c r="U44" s="7" t="s">
        <v>109</v>
      </c>
      <c r="V44" s="3" t="s">
        <v>443</v>
      </c>
      <c r="W44" s="3" t="s">
        <v>115</v>
      </c>
    </row>
    <row r="45" spans="1:23" ht="22.65" customHeight="1">
      <c r="A45" s="6" t="s">
        <v>117</v>
      </c>
      <c r="B45" s="2" t="s">
        <v>23</v>
      </c>
      <c r="C45" s="1" t="s">
        <v>118</v>
      </c>
      <c r="D45" s="1">
        <v>0.4</v>
      </c>
      <c r="E45" s="1" t="s">
        <v>25</v>
      </c>
      <c r="F45" s="1" t="s">
        <v>46</v>
      </c>
      <c r="G45" s="1" t="s">
        <v>51</v>
      </c>
      <c r="H45" s="4" t="s">
        <v>282</v>
      </c>
      <c r="I45" s="4" t="s">
        <v>282</v>
      </c>
      <c r="J45" s="4" t="s">
        <v>282</v>
      </c>
      <c r="K45" s="3" t="s">
        <v>119</v>
      </c>
      <c r="L45" s="4" t="s">
        <v>282</v>
      </c>
      <c r="M45" s="4" t="s">
        <v>282</v>
      </c>
      <c r="N45" s="4" t="s">
        <v>282</v>
      </c>
      <c r="O45" s="4" t="s">
        <v>282</v>
      </c>
      <c r="P45" s="4" t="s">
        <v>282</v>
      </c>
      <c r="Q45" s="4" t="s">
        <v>282</v>
      </c>
      <c r="R45" s="4" t="s">
        <v>282</v>
      </c>
      <c r="S45" s="4" t="s">
        <v>282</v>
      </c>
      <c r="T45" s="4" t="s">
        <v>282</v>
      </c>
      <c r="U45" s="7" t="s">
        <v>120</v>
      </c>
      <c r="V45" s="3" t="s">
        <v>443</v>
      </c>
      <c r="W45" s="3" t="s">
        <v>117</v>
      </c>
    </row>
    <row r="46" spans="1:23" ht="22.65" customHeight="1">
      <c r="A46" s="6" t="s">
        <v>209</v>
      </c>
      <c r="B46" s="2" t="s">
        <v>23</v>
      </c>
      <c r="C46" s="1" t="s">
        <v>209</v>
      </c>
      <c r="D46" s="1">
        <v>580</v>
      </c>
      <c r="E46" s="1" t="s">
        <v>191</v>
      </c>
      <c r="F46" s="1" t="s">
        <v>210</v>
      </c>
      <c r="G46" s="1" t="s">
        <v>26</v>
      </c>
      <c r="H46" s="4" t="s">
        <v>282</v>
      </c>
      <c r="I46" s="4" t="s">
        <v>282</v>
      </c>
      <c r="J46" s="4" t="s">
        <v>282</v>
      </c>
      <c r="K46" s="3" t="s">
        <v>124</v>
      </c>
      <c r="L46" s="4" t="s">
        <v>282</v>
      </c>
      <c r="M46" s="4" t="s">
        <v>282</v>
      </c>
      <c r="N46" s="4" t="s">
        <v>282</v>
      </c>
      <c r="O46" s="3" t="s">
        <v>211</v>
      </c>
      <c r="P46" s="4" t="s">
        <v>282</v>
      </c>
      <c r="Q46" s="4" t="s">
        <v>282</v>
      </c>
      <c r="R46" s="4" t="s">
        <v>282</v>
      </c>
      <c r="S46" s="4" t="s">
        <v>282</v>
      </c>
      <c r="T46" s="4" t="s">
        <v>282</v>
      </c>
      <c r="U46" s="7" t="s">
        <v>212</v>
      </c>
      <c r="V46" s="3" t="s">
        <v>440</v>
      </c>
      <c r="W46" s="3" t="s">
        <v>209</v>
      </c>
    </row>
    <row r="47" spans="1:23" ht="22.65" customHeight="1">
      <c r="A47" s="6" t="s">
        <v>213</v>
      </c>
      <c r="B47" s="2" t="s">
        <v>23</v>
      </c>
      <c r="C47" s="1" t="s">
        <v>213</v>
      </c>
      <c r="D47" s="1">
        <v>388</v>
      </c>
      <c r="E47" s="1" t="s">
        <v>191</v>
      </c>
      <c r="F47" s="1" t="s">
        <v>46</v>
      </c>
      <c r="G47" s="1" t="s">
        <v>26</v>
      </c>
      <c r="H47" s="4" t="s">
        <v>282</v>
      </c>
      <c r="I47" s="4" t="s">
        <v>282</v>
      </c>
      <c r="J47" s="4" t="s">
        <v>282</v>
      </c>
      <c r="K47" s="3" t="s">
        <v>124</v>
      </c>
      <c r="L47" s="4" t="s">
        <v>282</v>
      </c>
      <c r="M47" s="4" t="s">
        <v>282</v>
      </c>
      <c r="N47" s="4" t="s">
        <v>282</v>
      </c>
      <c r="O47" s="3" t="s">
        <v>211</v>
      </c>
      <c r="P47" s="4" t="s">
        <v>282</v>
      </c>
      <c r="Q47" s="4" t="s">
        <v>282</v>
      </c>
      <c r="R47" s="4" t="s">
        <v>282</v>
      </c>
      <c r="S47" s="4" t="s">
        <v>282</v>
      </c>
      <c r="T47" s="4" t="s">
        <v>282</v>
      </c>
      <c r="U47" s="7" t="s">
        <v>214</v>
      </c>
      <c r="V47" s="3" t="s">
        <v>440</v>
      </c>
      <c r="W47" s="3" t="s">
        <v>213</v>
      </c>
    </row>
    <row r="48" spans="1:23" ht="22.65" customHeight="1">
      <c r="A48" s="6" t="s">
        <v>215</v>
      </c>
      <c r="B48" s="2" t="s">
        <v>23</v>
      </c>
      <c r="C48" s="1" t="s">
        <v>215</v>
      </c>
      <c r="D48" s="1">
        <v>388</v>
      </c>
      <c r="E48" s="1" t="s">
        <v>191</v>
      </c>
      <c r="F48" s="1" t="s">
        <v>46</v>
      </c>
      <c r="G48" s="1" t="s">
        <v>26</v>
      </c>
      <c r="H48" s="4" t="s">
        <v>282</v>
      </c>
      <c r="I48" s="4" t="s">
        <v>282</v>
      </c>
      <c r="J48" s="4" t="s">
        <v>282</v>
      </c>
      <c r="K48" s="3" t="s">
        <v>124</v>
      </c>
      <c r="L48" s="4" t="s">
        <v>282</v>
      </c>
      <c r="M48" s="4" t="s">
        <v>282</v>
      </c>
      <c r="N48" s="4" t="s">
        <v>282</v>
      </c>
      <c r="O48" s="3" t="s">
        <v>211</v>
      </c>
      <c r="P48" s="4" t="s">
        <v>282</v>
      </c>
      <c r="Q48" s="4" t="s">
        <v>282</v>
      </c>
      <c r="R48" s="4" t="s">
        <v>282</v>
      </c>
      <c r="S48" s="4" t="s">
        <v>282</v>
      </c>
      <c r="T48" s="4" t="s">
        <v>282</v>
      </c>
      <c r="U48" s="7" t="s">
        <v>216</v>
      </c>
      <c r="V48" s="3" t="s">
        <v>440</v>
      </c>
      <c r="W48" s="3" t="s">
        <v>215</v>
      </c>
    </row>
    <row r="49" spans="1:23" ht="22.65" customHeight="1">
      <c r="A49" s="6" t="s">
        <v>217</v>
      </c>
      <c r="B49" s="2" t="s">
        <v>23</v>
      </c>
      <c r="C49" s="1" t="s">
        <v>217</v>
      </c>
      <c r="D49" s="1">
        <v>350</v>
      </c>
      <c r="E49" s="1" t="s">
        <v>191</v>
      </c>
      <c r="F49" s="1" t="s">
        <v>26</v>
      </c>
      <c r="G49" s="1" t="s">
        <v>26</v>
      </c>
      <c r="H49" s="4" t="s">
        <v>282</v>
      </c>
      <c r="I49" s="4" t="s">
        <v>282</v>
      </c>
      <c r="J49" s="4" t="s">
        <v>282</v>
      </c>
      <c r="K49" s="3" t="s">
        <v>124</v>
      </c>
      <c r="L49" s="4" t="s">
        <v>282</v>
      </c>
      <c r="M49" s="4" t="s">
        <v>282</v>
      </c>
      <c r="N49" s="4" t="s">
        <v>282</v>
      </c>
      <c r="O49" s="3" t="s">
        <v>211</v>
      </c>
      <c r="P49" s="4" t="s">
        <v>282</v>
      </c>
      <c r="Q49" s="4" t="s">
        <v>282</v>
      </c>
      <c r="R49" s="4" t="s">
        <v>282</v>
      </c>
      <c r="S49" s="4" t="s">
        <v>282</v>
      </c>
      <c r="T49" s="4" t="s">
        <v>282</v>
      </c>
      <c r="U49" s="7" t="s">
        <v>218</v>
      </c>
      <c r="V49" s="3" t="s">
        <v>440</v>
      </c>
      <c r="W49" s="3" t="s">
        <v>217</v>
      </c>
    </row>
    <row r="50" spans="1:23" ht="22.65" customHeight="1">
      <c r="A50" s="6" t="s">
        <v>219</v>
      </c>
      <c r="B50" s="2" t="s">
        <v>23</v>
      </c>
      <c r="C50" s="1" t="s">
        <v>219</v>
      </c>
      <c r="D50" s="1">
        <v>350</v>
      </c>
      <c r="E50" s="1" t="s">
        <v>191</v>
      </c>
      <c r="F50" s="1" t="s">
        <v>26</v>
      </c>
      <c r="G50" s="1" t="s">
        <v>26</v>
      </c>
      <c r="H50" s="4" t="s">
        <v>282</v>
      </c>
      <c r="I50" s="4" t="s">
        <v>282</v>
      </c>
      <c r="J50" s="4" t="s">
        <v>282</v>
      </c>
      <c r="K50" s="3" t="s">
        <v>220</v>
      </c>
      <c r="L50" s="4" t="s">
        <v>282</v>
      </c>
      <c r="M50" s="4" t="s">
        <v>282</v>
      </c>
      <c r="N50" s="4" t="s">
        <v>282</v>
      </c>
      <c r="O50" s="3" t="s">
        <v>52</v>
      </c>
      <c r="P50" s="4" t="s">
        <v>282</v>
      </c>
      <c r="Q50" s="3" t="s">
        <v>58</v>
      </c>
      <c r="R50" s="4" t="s">
        <v>282</v>
      </c>
      <c r="S50" s="4" t="s">
        <v>282</v>
      </c>
      <c r="T50" s="4" t="s">
        <v>282</v>
      </c>
      <c r="U50" s="7" t="s">
        <v>218</v>
      </c>
      <c r="V50" s="3" t="s">
        <v>444</v>
      </c>
      <c r="W50" s="3" t="s">
        <v>219</v>
      </c>
    </row>
    <row r="51" spans="1:23" ht="22.65" customHeight="1">
      <c r="A51" s="6" t="s">
        <v>221</v>
      </c>
      <c r="B51" s="2" t="s">
        <v>23</v>
      </c>
      <c r="C51" s="1" t="s">
        <v>221</v>
      </c>
      <c r="D51" s="1">
        <v>432</v>
      </c>
      <c r="E51" s="1" t="s">
        <v>191</v>
      </c>
      <c r="F51" s="1" t="s">
        <v>26</v>
      </c>
      <c r="G51" s="1" t="s">
        <v>26</v>
      </c>
      <c r="H51" s="4" t="s">
        <v>282</v>
      </c>
      <c r="I51" s="4" t="s">
        <v>282</v>
      </c>
      <c r="J51" s="4" t="s">
        <v>282</v>
      </c>
      <c r="K51" s="3" t="s">
        <v>222</v>
      </c>
      <c r="L51" s="4" t="s">
        <v>282</v>
      </c>
      <c r="M51" s="4" t="s">
        <v>282</v>
      </c>
      <c r="N51" s="4" t="s">
        <v>282</v>
      </c>
      <c r="O51" s="3" t="s">
        <v>55</v>
      </c>
      <c r="P51" s="4" t="s">
        <v>282</v>
      </c>
      <c r="Q51" s="3" t="s">
        <v>58</v>
      </c>
      <c r="R51" s="4" t="s">
        <v>282</v>
      </c>
      <c r="S51" s="4" t="s">
        <v>282</v>
      </c>
      <c r="T51" s="4" t="s">
        <v>282</v>
      </c>
      <c r="U51" s="7" t="s">
        <v>223</v>
      </c>
      <c r="V51" s="3" t="s">
        <v>444</v>
      </c>
      <c r="W51" s="3" t="s">
        <v>221</v>
      </c>
    </row>
    <row r="52" spans="1:23" ht="22.65" customHeight="1">
      <c r="A52" s="6" t="s">
        <v>224</v>
      </c>
      <c r="B52" s="2" t="s">
        <v>23</v>
      </c>
      <c r="C52" s="1" t="s">
        <v>224</v>
      </c>
      <c r="D52" s="1">
        <v>492</v>
      </c>
      <c r="E52" s="1" t="s">
        <v>191</v>
      </c>
      <c r="F52" s="1" t="s">
        <v>26</v>
      </c>
      <c r="G52" s="1" t="s">
        <v>26</v>
      </c>
      <c r="H52" s="4" t="s">
        <v>282</v>
      </c>
      <c r="I52" s="4" t="s">
        <v>282</v>
      </c>
      <c r="J52" s="4" t="s">
        <v>282</v>
      </c>
      <c r="K52" s="3" t="s">
        <v>225</v>
      </c>
      <c r="L52" s="4" t="s">
        <v>282</v>
      </c>
      <c r="M52" s="4" t="s">
        <v>282</v>
      </c>
      <c r="N52" s="4" t="s">
        <v>282</v>
      </c>
      <c r="O52" s="3" t="s">
        <v>34</v>
      </c>
      <c r="P52" s="4" t="s">
        <v>282</v>
      </c>
      <c r="Q52" s="3" t="s">
        <v>226</v>
      </c>
      <c r="R52" s="4" t="s">
        <v>282</v>
      </c>
      <c r="S52" s="4" t="s">
        <v>282</v>
      </c>
      <c r="T52" s="4" t="s">
        <v>282</v>
      </c>
      <c r="U52" s="7" t="s">
        <v>227</v>
      </c>
      <c r="V52" s="3" t="s">
        <v>444</v>
      </c>
      <c r="W52" s="3" t="s">
        <v>224</v>
      </c>
    </row>
    <row r="53" spans="1:23" ht="22.65" customHeight="1">
      <c r="A53" s="6" t="s">
        <v>228</v>
      </c>
      <c r="B53" s="2" t="s">
        <v>23</v>
      </c>
      <c r="C53" s="1" t="s">
        <v>228</v>
      </c>
      <c r="D53" s="1">
        <v>370</v>
      </c>
      <c r="E53" s="1" t="s">
        <v>191</v>
      </c>
      <c r="F53" s="1" t="s">
        <v>26</v>
      </c>
      <c r="G53" s="1" t="s">
        <v>26</v>
      </c>
      <c r="H53" s="4" t="s">
        <v>282</v>
      </c>
      <c r="I53" s="4" t="s">
        <v>282</v>
      </c>
      <c r="J53" s="4" t="s">
        <v>282</v>
      </c>
      <c r="K53" s="3" t="s">
        <v>188</v>
      </c>
      <c r="L53" s="4" t="s">
        <v>282</v>
      </c>
      <c r="M53" s="4" t="s">
        <v>282</v>
      </c>
      <c r="N53" s="4" t="s">
        <v>282</v>
      </c>
      <c r="O53" s="3" t="s">
        <v>52</v>
      </c>
      <c r="P53" s="4" t="s">
        <v>282</v>
      </c>
      <c r="Q53" s="3" t="s">
        <v>58</v>
      </c>
      <c r="R53" s="4" t="s">
        <v>282</v>
      </c>
      <c r="S53" s="4" t="s">
        <v>282</v>
      </c>
      <c r="T53" s="4" t="s">
        <v>282</v>
      </c>
      <c r="U53" s="7" t="s">
        <v>229</v>
      </c>
      <c r="V53" s="3" t="s">
        <v>444</v>
      </c>
      <c r="W53" s="3" t="s">
        <v>228</v>
      </c>
    </row>
    <row r="54" spans="1:23" ht="22.65" customHeight="1">
      <c r="A54" s="6" t="s">
        <v>230</v>
      </c>
      <c r="B54" s="2" t="s">
        <v>23</v>
      </c>
      <c r="C54" s="1" t="s">
        <v>230</v>
      </c>
      <c r="D54" s="1">
        <v>442</v>
      </c>
      <c r="E54" s="1" t="s">
        <v>191</v>
      </c>
      <c r="F54" s="1" t="s">
        <v>26</v>
      </c>
      <c r="G54" s="1" t="s">
        <v>26</v>
      </c>
      <c r="H54" s="4" t="s">
        <v>282</v>
      </c>
      <c r="I54" s="4" t="s">
        <v>282</v>
      </c>
      <c r="J54" s="4" t="s">
        <v>282</v>
      </c>
      <c r="K54" s="3" t="s">
        <v>181</v>
      </c>
      <c r="L54" s="4" t="s">
        <v>282</v>
      </c>
      <c r="M54" s="4" t="s">
        <v>282</v>
      </c>
      <c r="N54" s="4" t="s">
        <v>282</v>
      </c>
      <c r="O54" s="3" t="s">
        <v>226</v>
      </c>
      <c r="P54" s="4" t="s">
        <v>282</v>
      </c>
      <c r="Q54" s="3" t="s">
        <v>150</v>
      </c>
      <c r="R54" s="4" t="s">
        <v>282</v>
      </c>
      <c r="S54" s="4" t="s">
        <v>282</v>
      </c>
      <c r="T54" s="4" t="s">
        <v>282</v>
      </c>
      <c r="U54" s="7" t="s">
        <v>231</v>
      </c>
      <c r="V54" s="3" t="s">
        <v>444</v>
      </c>
      <c r="W54" s="3" t="s">
        <v>230</v>
      </c>
    </row>
    <row r="55" spans="1:23" ht="22.5" customHeight="1">
      <c r="A55" s="6" t="s">
        <v>232</v>
      </c>
      <c r="B55" s="2" t="s">
        <v>23</v>
      </c>
      <c r="C55" s="1" t="s">
        <v>232</v>
      </c>
      <c r="D55" s="1">
        <v>471</v>
      </c>
      <c r="E55" s="1" t="s">
        <v>191</v>
      </c>
      <c r="F55" s="1" t="s">
        <v>26</v>
      </c>
      <c r="G55" s="1" t="s">
        <v>26</v>
      </c>
      <c r="H55" s="4" t="s">
        <v>282</v>
      </c>
      <c r="I55" s="4" t="s">
        <v>282</v>
      </c>
      <c r="J55" s="4" t="s">
        <v>282</v>
      </c>
      <c r="K55" s="3" t="s">
        <v>233</v>
      </c>
      <c r="L55" s="4" t="s">
        <v>282</v>
      </c>
      <c r="M55" s="4" t="s">
        <v>282</v>
      </c>
      <c r="N55" s="4" t="s">
        <v>282</v>
      </c>
      <c r="O55" s="3" t="s">
        <v>198</v>
      </c>
      <c r="P55" s="4" t="s">
        <v>282</v>
      </c>
      <c r="Q55" s="3" t="s">
        <v>139</v>
      </c>
      <c r="R55" s="4" t="s">
        <v>282</v>
      </c>
      <c r="S55" s="4" t="s">
        <v>282</v>
      </c>
      <c r="T55" s="4" t="s">
        <v>282</v>
      </c>
      <c r="U55" s="7" t="s">
        <v>234</v>
      </c>
      <c r="V55" s="3" t="s">
        <v>444</v>
      </c>
      <c r="W55" s="3" t="s">
        <v>232</v>
      </c>
    </row>
    <row r="56" spans="1:23" ht="22.65" customHeight="1">
      <c r="A56" s="6" t="s">
        <v>235</v>
      </c>
      <c r="B56" s="2" t="s">
        <v>23</v>
      </c>
      <c r="C56" s="1" t="s">
        <v>235</v>
      </c>
      <c r="D56" s="1">
        <v>340.2</v>
      </c>
      <c r="E56" s="1" t="s">
        <v>191</v>
      </c>
      <c r="F56" s="1" t="s">
        <v>26</v>
      </c>
      <c r="G56" s="1" t="s">
        <v>26</v>
      </c>
      <c r="H56" s="4" t="s">
        <v>282</v>
      </c>
      <c r="I56" s="4" t="s">
        <v>282</v>
      </c>
      <c r="J56" s="4" t="s">
        <v>282</v>
      </c>
      <c r="K56" s="3" t="s">
        <v>236</v>
      </c>
      <c r="L56" s="3" t="s">
        <v>155</v>
      </c>
      <c r="M56" s="3" t="s">
        <v>67</v>
      </c>
      <c r="N56" s="4" t="s">
        <v>282</v>
      </c>
      <c r="O56" s="3" t="s">
        <v>84</v>
      </c>
      <c r="P56" s="3" t="s">
        <v>34</v>
      </c>
      <c r="Q56" s="3" t="s">
        <v>28</v>
      </c>
      <c r="R56" s="4" t="s">
        <v>282</v>
      </c>
      <c r="S56" s="4" t="s">
        <v>282</v>
      </c>
      <c r="T56" s="4" t="s">
        <v>282</v>
      </c>
      <c r="U56" s="7" t="s">
        <v>237</v>
      </c>
      <c r="V56" s="3" t="s">
        <v>442</v>
      </c>
      <c r="W56" s="3" t="s">
        <v>235</v>
      </c>
    </row>
    <row r="57" spans="1:23" ht="22.65" customHeight="1">
      <c r="A57" s="6" t="s">
        <v>238</v>
      </c>
      <c r="B57" s="2" t="s">
        <v>23</v>
      </c>
      <c r="C57" s="1" t="s">
        <v>238</v>
      </c>
      <c r="D57" s="1">
        <v>235.2</v>
      </c>
      <c r="E57" s="1" t="s">
        <v>191</v>
      </c>
      <c r="F57" s="1" t="s">
        <v>26</v>
      </c>
      <c r="G57" s="1" t="s">
        <v>26</v>
      </c>
      <c r="H57" s="4" t="s">
        <v>282</v>
      </c>
      <c r="I57" s="4" t="s">
        <v>282</v>
      </c>
      <c r="J57" s="4" t="s">
        <v>282</v>
      </c>
      <c r="K57" s="3" t="s">
        <v>236</v>
      </c>
      <c r="L57" s="3" t="s">
        <v>155</v>
      </c>
      <c r="M57" s="3" t="s">
        <v>108</v>
      </c>
      <c r="N57" s="4" t="s">
        <v>282</v>
      </c>
      <c r="O57" s="3" t="s">
        <v>226</v>
      </c>
      <c r="P57" s="3" t="s">
        <v>55</v>
      </c>
      <c r="Q57" s="3" t="s">
        <v>28</v>
      </c>
      <c r="R57" s="4" t="s">
        <v>282</v>
      </c>
      <c r="S57" s="4" t="s">
        <v>282</v>
      </c>
      <c r="T57" s="4" t="s">
        <v>282</v>
      </c>
      <c r="U57" s="7" t="s">
        <v>239</v>
      </c>
      <c r="V57" s="3" t="s">
        <v>442</v>
      </c>
      <c r="W57" s="3" t="s">
        <v>238</v>
      </c>
    </row>
    <row r="58" spans="1:23" ht="22.65" customHeight="1">
      <c r="A58" s="6" t="s">
        <v>240</v>
      </c>
      <c r="B58" s="2" t="s">
        <v>23</v>
      </c>
      <c r="C58" s="1" t="s">
        <v>240</v>
      </c>
      <c r="D58" s="1">
        <v>340.2</v>
      </c>
      <c r="E58" s="1" t="s">
        <v>191</v>
      </c>
      <c r="F58" s="1" t="s">
        <v>26</v>
      </c>
      <c r="G58" s="1" t="s">
        <v>26</v>
      </c>
      <c r="H58" s="4" t="s">
        <v>282</v>
      </c>
      <c r="I58" s="4" t="s">
        <v>282</v>
      </c>
      <c r="J58" s="4" t="s">
        <v>282</v>
      </c>
      <c r="K58" s="3" t="s">
        <v>236</v>
      </c>
      <c r="L58" s="3" t="s">
        <v>155</v>
      </c>
      <c r="M58" s="3" t="s">
        <v>67</v>
      </c>
      <c r="N58" s="3" t="s">
        <v>71</v>
      </c>
      <c r="O58" s="3" t="s">
        <v>84</v>
      </c>
      <c r="P58" s="3" t="s">
        <v>34</v>
      </c>
      <c r="Q58" s="3" t="s">
        <v>52</v>
      </c>
      <c r="R58" s="4" t="s">
        <v>282</v>
      </c>
      <c r="S58" s="4" t="s">
        <v>282</v>
      </c>
      <c r="T58" s="4" t="s">
        <v>282</v>
      </c>
      <c r="U58" s="7" t="s">
        <v>237</v>
      </c>
      <c r="V58" s="3" t="s">
        <v>439</v>
      </c>
      <c r="W58" s="3" t="s">
        <v>240</v>
      </c>
    </row>
    <row r="59" spans="1:23" ht="22.65" customHeight="1">
      <c r="A59" s="6" t="s">
        <v>241</v>
      </c>
      <c r="B59" s="2" t="s">
        <v>23</v>
      </c>
      <c r="C59" s="1" t="s">
        <v>241</v>
      </c>
      <c r="D59" s="1">
        <v>375.2</v>
      </c>
      <c r="E59" s="1" t="s">
        <v>191</v>
      </c>
      <c r="F59" s="1" t="s">
        <v>26</v>
      </c>
      <c r="G59" s="1" t="s">
        <v>26</v>
      </c>
      <c r="H59" s="4" t="s">
        <v>282</v>
      </c>
      <c r="I59" s="4" t="s">
        <v>282</v>
      </c>
      <c r="J59" s="4" t="s">
        <v>282</v>
      </c>
      <c r="K59" s="3" t="s">
        <v>236</v>
      </c>
      <c r="L59" s="3" t="s">
        <v>155</v>
      </c>
      <c r="M59" s="3" t="s">
        <v>67</v>
      </c>
      <c r="N59" s="3" t="s">
        <v>71</v>
      </c>
      <c r="O59" s="3" t="s">
        <v>84</v>
      </c>
      <c r="P59" s="3" t="s">
        <v>55</v>
      </c>
      <c r="Q59" s="3" t="s">
        <v>92</v>
      </c>
      <c r="R59" s="4" t="s">
        <v>282</v>
      </c>
      <c r="S59" s="4" t="s">
        <v>282</v>
      </c>
      <c r="T59" s="4" t="s">
        <v>282</v>
      </c>
      <c r="U59" s="7" t="s">
        <v>242</v>
      </c>
      <c r="V59" s="3" t="s">
        <v>439</v>
      </c>
      <c r="W59" s="3" t="s">
        <v>241</v>
      </c>
    </row>
    <row r="60" spans="1:23" ht="24" customHeight="1">
      <c r="A60" s="6" t="s">
        <v>243</v>
      </c>
      <c r="B60" s="2" t="s">
        <v>23</v>
      </c>
      <c r="C60" s="1" t="s">
        <v>243</v>
      </c>
      <c r="D60" s="1">
        <v>293</v>
      </c>
      <c r="E60" s="1" t="s">
        <v>191</v>
      </c>
      <c r="F60" s="1" t="s">
        <v>26</v>
      </c>
      <c r="G60" s="1" t="s">
        <v>26</v>
      </c>
      <c r="H60" s="4" t="s">
        <v>282</v>
      </c>
      <c r="I60" s="4" t="s">
        <v>282</v>
      </c>
      <c r="J60" s="4" t="s">
        <v>282</v>
      </c>
      <c r="K60" s="3" t="s">
        <v>244</v>
      </c>
      <c r="L60" s="3" t="s">
        <v>236</v>
      </c>
      <c r="M60" s="3" t="s">
        <v>67</v>
      </c>
      <c r="N60" s="3" t="s">
        <v>155</v>
      </c>
      <c r="O60" s="3" t="s">
        <v>139</v>
      </c>
      <c r="P60" s="3" t="s">
        <v>139</v>
      </c>
      <c r="Q60" s="3" t="s">
        <v>150</v>
      </c>
      <c r="R60" s="4" t="s">
        <v>282</v>
      </c>
      <c r="S60" s="4" t="s">
        <v>282</v>
      </c>
      <c r="T60" s="4" t="s">
        <v>282</v>
      </c>
      <c r="U60" s="7" t="s">
        <v>245</v>
      </c>
      <c r="V60" s="3" t="s">
        <v>439</v>
      </c>
      <c r="W60" s="3" t="s">
        <v>243</v>
      </c>
    </row>
    <row r="61" spans="1:23" ht="22.65" customHeight="1">
      <c r="A61" s="6" t="s">
        <v>246</v>
      </c>
      <c r="B61" s="2" t="s">
        <v>23</v>
      </c>
      <c r="C61" s="1" t="s">
        <v>246</v>
      </c>
      <c r="D61" s="1">
        <v>255</v>
      </c>
      <c r="E61" s="1" t="s">
        <v>191</v>
      </c>
      <c r="F61" s="1" t="s">
        <v>26</v>
      </c>
      <c r="G61" s="1" t="s">
        <v>26</v>
      </c>
      <c r="H61" s="4" t="s">
        <v>282</v>
      </c>
      <c r="I61" s="4" t="s">
        <v>282</v>
      </c>
      <c r="J61" s="4" t="s">
        <v>282</v>
      </c>
      <c r="K61" s="4" t="s">
        <v>282</v>
      </c>
      <c r="L61" s="4" t="s">
        <v>282</v>
      </c>
      <c r="M61" s="4" t="s">
        <v>282</v>
      </c>
      <c r="N61" s="4" t="s">
        <v>282</v>
      </c>
      <c r="O61" s="4" t="s">
        <v>282</v>
      </c>
      <c r="P61" s="4" t="s">
        <v>282</v>
      </c>
      <c r="Q61" s="4" t="s">
        <v>282</v>
      </c>
      <c r="R61" s="3" t="s">
        <v>34</v>
      </c>
      <c r="S61" s="4" t="s">
        <v>282</v>
      </c>
      <c r="T61" s="3" t="s">
        <v>188</v>
      </c>
      <c r="U61" s="7" t="s">
        <v>247</v>
      </c>
      <c r="V61" s="3" t="s">
        <v>284</v>
      </c>
      <c r="W61" s="3" t="s">
        <v>246</v>
      </c>
    </row>
    <row r="62" spans="1:23" ht="22.65" customHeight="1">
      <c r="A62" s="6" t="s">
        <v>248</v>
      </c>
      <c r="B62" s="2" t="s">
        <v>23</v>
      </c>
      <c r="C62" s="1" t="s">
        <v>246</v>
      </c>
      <c r="D62" s="1">
        <v>255</v>
      </c>
      <c r="E62" s="1" t="s">
        <v>191</v>
      </c>
      <c r="F62" s="1" t="s">
        <v>26</v>
      </c>
      <c r="G62" s="1" t="s">
        <v>26</v>
      </c>
      <c r="H62" s="4" t="s">
        <v>282</v>
      </c>
      <c r="I62" s="4" t="s">
        <v>282</v>
      </c>
      <c r="J62" s="4" t="s">
        <v>282</v>
      </c>
      <c r="K62" s="4" t="s">
        <v>282</v>
      </c>
      <c r="L62" s="4" t="s">
        <v>282</v>
      </c>
      <c r="M62" s="4" t="s">
        <v>282</v>
      </c>
      <c r="N62" s="4" t="s">
        <v>282</v>
      </c>
      <c r="O62" s="4" t="s">
        <v>282</v>
      </c>
      <c r="P62" s="4" t="s">
        <v>282</v>
      </c>
      <c r="Q62" s="4" t="s">
        <v>282</v>
      </c>
      <c r="R62" s="3" t="s">
        <v>92</v>
      </c>
      <c r="S62" s="4" t="s">
        <v>282</v>
      </c>
      <c r="T62" s="3" t="s">
        <v>205</v>
      </c>
      <c r="U62" s="7" t="s">
        <v>247</v>
      </c>
      <c r="V62" s="3" t="s">
        <v>284</v>
      </c>
      <c r="W62" s="3" t="s">
        <v>248</v>
      </c>
    </row>
    <row r="63" spans="1:23" ht="22.65" customHeight="1">
      <c r="A63" s="6" t="s">
        <v>249</v>
      </c>
      <c r="B63" s="2" t="s">
        <v>23</v>
      </c>
      <c r="C63" s="1" t="s">
        <v>249</v>
      </c>
      <c r="D63" s="1">
        <v>505</v>
      </c>
      <c r="E63" s="1" t="s">
        <v>191</v>
      </c>
      <c r="F63" s="1" t="s">
        <v>26</v>
      </c>
      <c r="G63" s="1" t="s">
        <v>26</v>
      </c>
      <c r="H63" s="4" t="s">
        <v>282</v>
      </c>
      <c r="I63" s="4" t="s">
        <v>282</v>
      </c>
      <c r="J63" s="4" t="s">
        <v>282</v>
      </c>
      <c r="K63" s="4" t="s">
        <v>282</v>
      </c>
      <c r="L63" s="4" t="s">
        <v>282</v>
      </c>
      <c r="M63" s="4" t="s">
        <v>282</v>
      </c>
      <c r="N63" s="4" t="s">
        <v>282</v>
      </c>
      <c r="O63" s="4" t="s">
        <v>282</v>
      </c>
      <c r="P63" s="4" t="s">
        <v>282</v>
      </c>
      <c r="Q63" s="4" t="s">
        <v>282</v>
      </c>
      <c r="R63" s="3" t="s">
        <v>92</v>
      </c>
      <c r="S63" s="4" t="s">
        <v>282</v>
      </c>
      <c r="T63" s="3" t="s">
        <v>236</v>
      </c>
      <c r="U63" s="7" t="s">
        <v>250</v>
      </c>
      <c r="V63" s="3" t="s">
        <v>284</v>
      </c>
      <c r="W63" s="3" t="s">
        <v>249</v>
      </c>
    </row>
    <row r="64" spans="1:23" ht="22.65" customHeight="1">
      <c r="A64" s="6" t="s">
        <v>251</v>
      </c>
      <c r="B64" s="2" t="s">
        <v>23</v>
      </c>
      <c r="C64" s="1" t="s">
        <v>251</v>
      </c>
      <c r="D64" s="1">
        <v>515</v>
      </c>
      <c r="E64" s="1" t="s">
        <v>191</v>
      </c>
      <c r="F64" s="1" t="s">
        <v>26</v>
      </c>
      <c r="G64" s="1" t="s">
        <v>26</v>
      </c>
      <c r="H64" s="4" t="s">
        <v>282</v>
      </c>
      <c r="I64" s="4" t="s">
        <v>282</v>
      </c>
      <c r="J64" s="4" t="s">
        <v>282</v>
      </c>
      <c r="K64" s="4" t="s">
        <v>282</v>
      </c>
      <c r="L64" s="4" t="s">
        <v>282</v>
      </c>
      <c r="M64" s="4" t="s">
        <v>282</v>
      </c>
      <c r="N64" s="4" t="s">
        <v>282</v>
      </c>
      <c r="O64" s="4" t="s">
        <v>282</v>
      </c>
      <c r="P64" s="4" t="s">
        <v>282</v>
      </c>
      <c r="Q64" s="4" t="s">
        <v>282</v>
      </c>
      <c r="R64" s="3" t="s">
        <v>92</v>
      </c>
      <c r="S64" s="4" t="s">
        <v>282</v>
      </c>
      <c r="T64" s="3" t="s">
        <v>205</v>
      </c>
      <c r="U64" s="7" t="s">
        <v>252</v>
      </c>
      <c r="V64" s="3" t="s">
        <v>284</v>
      </c>
      <c r="W64" s="3" t="s">
        <v>251</v>
      </c>
    </row>
    <row r="65" spans="1:23" ht="22.65" customHeight="1">
      <c r="A65" s="6" t="s">
        <v>253</v>
      </c>
      <c r="B65" s="2" t="s">
        <v>23</v>
      </c>
      <c r="C65" s="1" t="s">
        <v>253</v>
      </c>
      <c r="D65" s="1">
        <v>438</v>
      </c>
      <c r="E65" s="1" t="s">
        <v>191</v>
      </c>
      <c r="F65" s="1" t="s">
        <v>26</v>
      </c>
      <c r="G65" s="1" t="s">
        <v>26</v>
      </c>
      <c r="H65" s="4" t="s">
        <v>282</v>
      </c>
      <c r="I65" s="4" t="s">
        <v>282</v>
      </c>
      <c r="J65" s="4" t="s">
        <v>282</v>
      </c>
      <c r="K65" s="4" t="s">
        <v>282</v>
      </c>
      <c r="L65" s="4" t="s">
        <v>282</v>
      </c>
      <c r="M65" s="4" t="s">
        <v>282</v>
      </c>
      <c r="N65" s="4" t="s">
        <v>282</v>
      </c>
      <c r="O65" s="4" t="s">
        <v>282</v>
      </c>
      <c r="P65" s="4" t="s">
        <v>282</v>
      </c>
      <c r="Q65" s="4" t="s">
        <v>282</v>
      </c>
      <c r="R65" s="4" t="s">
        <v>282</v>
      </c>
      <c r="S65" s="4" t="s">
        <v>282</v>
      </c>
      <c r="T65" s="4" t="s">
        <v>282</v>
      </c>
      <c r="U65" s="7" t="s">
        <v>254</v>
      </c>
      <c r="V65" s="3" t="s">
        <v>284</v>
      </c>
      <c r="W65" s="3" t="s">
        <v>253</v>
      </c>
    </row>
    <row r="66" spans="1:23" ht="22.65" customHeight="1">
      <c r="A66" s="6" t="s">
        <v>255</v>
      </c>
      <c r="B66" s="2" t="s">
        <v>23</v>
      </c>
      <c r="C66" s="1" t="s">
        <v>255</v>
      </c>
      <c r="D66" s="1">
        <v>468</v>
      </c>
      <c r="E66" s="1" t="s">
        <v>191</v>
      </c>
      <c r="F66" s="1" t="s">
        <v>26</v>
      </c>
      <c r="G66" s="1" t="s">
        <v>26</v>
      </c>
      <c r="H66" s="4" t="s">
        <v>282</v>
      </c>
      <c r="I66" s="4" t="s">
        <v>282</v>
      </c>
      <c r="J66" s="4" t="s">
        <v>282</v>
      </c>
      <c r="K66" s="4" t="s">
        <v>282</v>
      </c>
      <c r="L66" s="4" t="s">
        <v>282</v>
      </c>
      <c r="M66" s="4" t="s">
        <v>282</v>
      </c>
      <c r="N66" s="4" t="s">
        <v>282</v>
      </c>
      <c r="O66" s="4" t="s">
        <v>282</v>
      </c>
      <c r="P66" s="4" t="s">
        <v>282</v>
      </c>
      <c r="Q66" s="4" t="s">
        <v>282</v>
      </c>
      <c r="R66" s="4" t="s">
        <v>282</v>
      </c>
      <c r="S66" s="4" t="s">
        <v>282</v>
      </c>
      <c r="T66" s="3" t="s">
        <v>93</v>
      </c>
      <c r="U66" s="7" t="s">
        <v>256</v>
      </c>
      <c r="V66" s="3" t="s">
        <v>284</v>
      </c>
      <c r="W66" s="3" t="s">
        <v>255</v>
      </c>
    </row>
    <row r="67" spans="1:23">
      <c r="A67" s="6" t="s">
        <v>257</v>
      </c>
      <c r="B67" s="2" t="s">
        <v>23</v>
      </c>
      <c r="C67" s="3" t="s">
        <v>258</v>
      </c>
      <c r="D67" s="3">
        <v>344.7</v>
      </c>
      <c r="E67" s="3" t="s">
        <v>191</v>
      </c>
      <c r="F67" s="3" t="s">
        <v>46</v>
      </c>
      <c r="G67" s="3" t="s">
        <v>26</v>
      </c>
      <c r="H67" s="4" t="s">
        <v>282</v>
      </c>
      <c r="I67" s="4" t="s">
        <v>282</v>
      </c>
      <c r="J67" s="4" t="s">
        <v>282</v>
      </c>
      <c r="K67" s="3" t="s">
        <v>259</v>
      </c>
      <c r="L67" s="4" t="s">
        <v>282</v>
      </c>
      <c r="M67" s="4" t="s">
        <v>282</v>
      </c>
      <c r="N67" s="4" t="s">
        <v>282</v>
      </c>
      <c r="O67" s="3" t="s">
        <v>30</v>
      </c>
      <c r="P67" s="4" t="s">
        <v>282</v>
      </c>
      <c r="Q67" s="4" t="s">
        <v>282</v>
      </c>
      <c r="R67" s="4" t="s">
        <v>282</v>
      </c>
      <c r="S67" s="4" t="s">
        <v>282</v>
      </c>
      <c r="T67" s="4" t="s">
        <v>282</v>
      </c>
      <c r="U67" s="7" t="s">
        <v>260</v>
      </c>
      <c r="V67" s="3" t="s">
        <v>443</v>
      </c>
      <c r="W67" s="3" t="s">
        <v>257</v>
      </c>
    </row>
    <row r="68" spans="1:23">
      <c r="A68" s="6" t="s">
        <v>261</v>
      </c>
      <c r="B68" s="2" t="s">
        <v>23</v>
      </c>
      <c r="C68" s="3" t="s">
        <v>262</v>
      </c>
      <c r="D68" s="3">
        <v>354.7</v>
      </c>
      <c r="E68" s="3" t="s">
        <v>191</v>
      </c>
      <c r="F68" s="3" t="s">
        <v>46</v>
      </c>
      <c r="G68" s="3" t="s">
        <v>26</v>
      </c>
      <c r="H68" s="4" t="s">
        <v>282</v>
      </c>
      <c r="I68" s="4" t="s">
        <v>282</v>
      </c>
      <c r="J68" s="4" t="s">
        <v>282</v>
      </c>
      <c r="K68" s="3" t="s">
        <v>259</v>
      </c>
      <c r="L68" s="4" t="s">
        <v>282</v>
      </c>
      <c r="M68" s="4" t="s">
        <v>282</v>
      </c>
      <c r="N68" s="4" t="s">
        <v>282</v>
      </c>
      <c r="O68" s="3" t="s">
        <v>35</v>
      </c>
      <c r="P68" s="4" t="s">
        <v>282</v>
      </c>
      <c r="Q68" s="4" t="s">
        <v>282</v>
      </c>
      <c r="R68" s="4" t="s">
        <v>282</v>
      </c>
      <c r="S68" s="4" t="s">
        <v>282</v>
      </c>
      <c r="T68" s="4" t="s">
        <v>282</v>
      </c>
      <c r="U68" s="7" t="s">
        <v>263</v>
      </c>
      <c r="V68" s="3" t="s">
        <v>443</v>
      </c>
      <c r="W68" s="3" t="s">
        <v>261</v>
      </c>
    </row>
    <row r="69" spans="1:23">
      <c r="A69" s="6" t="s">
        <v>264</v>
      </c>
      <c r="B69" s="2" t="s">
        <v>23</v>
      </c>
      <c r="C69" s="3" t="s">
        <v>265</v>
      </c>
      <c r="D69" s="3">
        <v>340.2</v>
      </c>
      <c r="E69" s="3" t="s">
        <v>191</v>
      </c>
      <c r="F69" s="3" t="s">
        <v>46</v>
      </c>
      <c r="G69" s="3" t="s">
        <v>26</v>
      </c>
      <c r="H69" s="4" t="s">
        <v>282</v>
      </c>
      <c r="I69" s="4" t="s">
        <v>282</v>
      </c>
      <c r="J69" s="4" t="s">
        <v>282</v>
      </c>
      <c r="K69" s="3" t="s">
        <v>259</v>
      </c>
      <c r="L69" s="4" t="s">
        <v>282</v>
      </c>
      <c r="M69" s="4" t="s">
        <v>282</v>
      </c>
      <c r="N69" s="4" t="s">
        <v>282</v>
      </c>
      <c r="O69" s="3" t="s">
        <v>47</v>
      </c>
      <c r="P69" s="4" t="s">
        <v>282</v>
      </c>
      <c r="Q69" s="4" t="s">
        <v>282</v>
      </c>
      <c r="R69" s="4" t="s">
        <v>282</v>
      </c>
      <c r="S69" s="4" t="s">
        <v>282</v>
      </c>
      <c r="T69" s="4" t="s">
        <v>282</v>
      </c>
      <c r="U69" s="7" t="s">
        <v>266</v>
      </c>
      <c r="V69" s="3" t="s">
        <v>443</v>
      </c>
      <c r="W69" s="3" t="s">
        <v>264</v>
      </c>
    </row>
    <row r="70" spans="1:23">
      <c r="A70" s="6" t="s">
        <v>126</v>
      </c>
      <c r="B70" s="2" t="s">
        <v>23</v>
      </c>
      <c r="C70" s="3" t="s">
        <v>126</v>
      </c>
      <c r="D70" s="3">
        <v>0.1</v>
      </c>
      <c r="E70" s="3" t="s">
        <v>25</v>
      </c>
      <c r="F70" s="3" t="s">
        <v>26</v>
      </c>
      <c r="G70" s="3" t="s">
        <v>26</v>
      </c>
      <c r="H70" s="4" t="s">
        <v>282</v>
      </c>
      <c r="I70" s="4" t="s">
        <v>282</v>
      </c>
      <c r="J70" s="4" t="s">
        <v>282</v>
      </c>
      <c r="K70" s="3" t="s">
        <v>127</v>
      </c>
      <c r="L70" s="3" t="s">
        <v>27</v>
      </c>
      <c r="M70" s="3" t="s">
        <v>128</v>
      </c>
      <c r="N70" s="4" t="s">
        <v>282</v>
      </c>
      <c r="O70" s="4" t="s">
        <v>282</v>
      </c>
      <c r="P70" s="4" t="s">
        <v>282</v>
      </c>
      <c r="Q70" s="4" t="s">
        <v>282</v>
      </c>
      <c r="R70" s="4" t="s">
        <v>282</v>
      </c>
      <c r="S70" s="4" t="s">
        <v>282</v>
      </c>
      <c r="T70" s="4" t="s">
        <v>282</v>
      </c>
      <c r="U70" s="7" t="s">
        <v>24</v>
      </c>
      <c r="V70" s="3" t="s">
        <v>442</v>
      </c>
      <c r="W70" s="3" t="s">
        <v>126</v>
      </c>
    </row>
    <row r="71" spans="1:23">
      <c r="A71" s="6" t="s">
        <v>129</v>
      </c>
      <c r="B71" s="2" t="s">
        <v>23</v>
      </c>
      <c r="C71" s="3" t="s">
        <v>129</v>
      </c>
      <c r="D71" s="3">
        <v>0.11</v>
      </c>
      <c r="E71" s="3" t="s">
        <v>25</v>
      </c>
      <c r="F71" s="3" t="s">
        <v>46</v>
      </c>
      <c r="G71" s="3" t="s">
        <v>130</v>
      </c>
      <c r="H71" s="4" t="s">
        <v>282</v>
      </c>
      <c r="I71" s="4" t="s">
        <v>282</v>
      </c>
      <c r="J71" s="4" t="s">
        <v>282</v>
      </c>
      <c r="K71" s="3" t="s">
        <v>131</v>
      </c>
      <c r="L71" s="3" t="s">
        <v>35</v>
      </c>
      <c r="M71" s="3" t="s">
        <v>127</v>
      </c>
      <c r="N71" s="4" t="s">
        <v>282</v>
      </c>
      <c r="O71" s="4" t="s">
        <v>282</v>
      </c>
      <c r="P71" s="4" t="s">
        <v>282</v>
      </c>
      <c r="Q71" s="4" t="s">
        <v>282</v>
      </c>
      <c r="R71" s="4" t="s">
        <v>282</v>
      </c>
      <c r="S71" s="4" t="s">
        <v>282</v>
      </c>
      <c r="T71" s="4" t="s">
        <v>282</v>
      </c>
      <c r="U71" s="7" t="s">
        <v>132</v>
      </c>
      <c r="V71" s="3" t="s">
        <v>442</v>
      </c>
      <c r="W71" s="3" t="s">
        <v>129</v>
      </c>
    </row>
    <row r="72" spans="1:23">
      <c r="A72" s="6" t="s">
        <v>133</v>
      </c>
      <c r="B72" s="2" t="s">
        <v>23</v>
      </c>
      <c r="C72" s="3" t="s">
        <v>133</v>
      </c>
      <c r="D72" s="3">
        <v>0.13</v>
      </c>
      <c r="E72" s="3" t="s">
        <v>25</v>
      </c>
      <c r="F72" s="3" t="s">
        <v>46</v>
      </c>
      <c r="G72" s="3" t="s">
        <v>134</v>
      </c>
      <c r="H72" s="4" t="s">
        <v>282</v>
      </c>
      <c r="I72" s="4" t="s">
        <v>282</v>
      </c>
      <c r="J72" s="4" t="s">
        <v>282</v>
      </c>
      <c r="K72" s="3" t="s">
        <v>131</v>
      </c>
      <c r="L72" s="3" t="s">
        <v>35</v>
      </c>
      <c r="M72" s="3" t="s">
        <v>127</v>
      </c>
      <c r="N72" s="4" t="s">
        <v>282</v>
      </c>
      <c r="O72" s="4" t="s">
        <v>282</v>
      </c>
      <c r="P72" s="4" t="s">
        <v>282</v>
      </c>
      <c r="Q72" s="4" t="s">
        <v>282</v>
      </c>
      <c r="R72" s="4" t="s">
        <v>282</v>
      </c>
      <c r="S72" s="4" t="s">
        <v>282</v>
      </c>
      <c r="T72" s="4" t="s">
        <v>282</v>
      </c>
      <c r="U72" s="7" t="s">
        <v>135</v>
      </c>
      <c r="V72" s="3" t="s">
        <v>442</v>
      </c>
      <c r="W72" s="3" t="s">
        <v>133</v>
      </c>
    </row>
    <row r="73" spans="1:23">
      <c r="A73" s="6" t="s">
        <v>136</v>
      </c>
      <c r="B73" s="2" t="s">
        <v>23</v>
      </c>
      <c r="C73" s="3" t="s">
        <v>136</v>
      </c>
      <c r="D73" s="3">
        <v>0.14000000000000001</v>
      </c>
      <c r="E73" s="3" t="s">
        <v>25</v>
      </c>
      <c r="F73" s="3" t="s">
        <v>26</v>
      </c>
      <c r="G73" s="3" t="s">
        <v>26</v>
      </c>
      <c r="H73" s="4" t="s">
        <v>282</v>
      </c>
      <c r="I73" s="4" t="s">
        <v>282</v>
      </c>
      <c r="J73" s="4" t="s">
        <v>282</v>
      </c>
      <c r="K73" s="3" t="s">
        <v>87</v>
      </c>
      <c r="L73" s="3" t="s">
        <v>84</v>
      </c>
      <c r="M73" s="3" t="s">
        <v>35</v>
      </c>
      <c r="N73" s="4" t="s">
        <v>282</v>
      </c>
      <c r="O73" s="4" t="s">
        <v>282</v>
      </c>
      <c r="P73" s="4" t="s">
        <v>282</v>
      </c>
      <c r="Q73" s="4" t="s">
        <v>282</v>
      </c>
      <c r="R73" s="4" t="s">
        <v>282</v>
      </c>
      <c r="S73" s="4" t="s">
        <v>282</v>
      </c>
      <c r="T73" s="4" t="s">
        <v>282</v>
      </c>
      <c r="U73" s="7" t="s">
        <v>137</v>
      </c>
      <c r="V73" s="3" t="s">
        <v>442</v>
      </c>
      <c r="W73" s="3" t="s">
        <v>136</v>
      </c>
    </row>
    <row r="74" spans="1:23">
      <c r="A74" s="6" t="s">
        <v>138</v>
      </c>
      <c r="B74" s="2" t="s">
        <v>23</v>
      </c>
      <c r="C74" s="3" t="s">
        <v>138</v>
      </c>
      <c r="D74" s="3">
        <v>0.17</v>
      </c>
      <c r="E74" s="3" t="s">
        <v>25</v>
      </c>
      <c r="F74" s="3" t="s">
        <v>26</v>
      </c>
      <c r="G74" s="3" t="s">
        <v>26</v>
      </c>
      <c r="H74" s="4" t="s">
        <v>282</v>
      </c>
      <c r="I74" s="4" t="s">
        <v>282</v>
      </c>
      <c r="J74" s="4" t="s">
        <v>282</v>
      </c>
      <c r="K74" s="3" t="s">
        <v>58</v>
      </c>
      <c r="L74" s="3" t="s">
        <v>139</v>
      </c>
      <c r="M74" s="3" t="s">
        <v>84</v>
      </c>
      <c r="N74" s="4" t="s">
        <v>282</v>
      </c>
      <c r="O74" s="4" t="s">
        <v>282</v>
      </c>
      <c r="P74" s="4" t="s">
        <v>282</v>
      </c>
      <c r="Q74" s="4" t="s">
        <v>282</v>
      </c>
      <c r="R74" s="4" t="s">
        <v>282</v>
      </c>
      <c r="S74" s="4" t="s">
        <v>282</v>
      </c>
      <c r="T74" s="4" t="s">
        <v>282</v>
      </c>
      <c r="U74" s="7" t="s">
        <v>140</v>
      </c>
      <c r="V74" s="3" t="s">
        <v>442</v>
      </c>
      <c r="W74" s="3" t="s">
        <v>138</v>
      </c>
    </row>
    <row r="75" spans="1:23">
      <c r="A75" s="6" t="s">
        <v>141</v>
      </c>
      <c r="B75" s="2" t="s">
        <v>23</v>
      </c>
      <c r="C75" s="3" t="s">
        <v>141</v>
      </c>
      <c r="D75" s="3">
        <v>0.16</v>
      </c>
      <c r="E75" s="3" t="s">
        <v>25</v>
      </c>
      <c r="F75" s="3" t="s">
        <v>26</v>
      </c>
      <c r="G75" s="3" t="s">
        <v>26</v>
      </c>
      <c r="H75" s="4" t="s">
        <v>282</v>
      </c>
      <c r="I75" s="4" t="s">
        <v>282</v>
      </c>
      <c r="J75" s="4" t="s">
        <v>282</v>
      </c>
      <c r="K75" s="3" t="s">
        <v>52</v>
      </c>
      <c r="L75" s="3" t="s">
        <v>62</v>
      </c>
      <c r="M75" s="3" t="s">
        <v>34</v>
      </c>
      <c r="N75" s="4" t="s">
        <v>282</v>
      </c>
      <c r="O75" s="4" t="s">
        <v>282</v>
      </c>
      <c r="P75" s="4" t="s">
        <v>282</v>
      </c>
      <c r="Q75" s="4" t="s">
        <v>282</v>
      </c>
      <c r="R75" s="4" t="s">
        <v>282</v>
      </c>
      <c r="S75" s="4" t="s">
        <v>282</v>
      </c>
      <c r="T75" s="4" t="s">
        <v>282</v>
      </c>
      <c r="U75" s="7" t="s">
        <v>142</v>
      </c>
      <c r="V75" s="3" t="s">
        <v>442</v>
      </c>
      <c r="W75" s="3" t="s">
        <v>141</v>
      </c>
    </row>
    <row r="76" spans="1:23">
      <c r="A76" s="6" t="s">
        <v>143</v>
      </c>
      <c r="B76" s="2" t="s">
        <v>23</v>
      </c>
      <c r="C76" s="3" t="s">
        <v>143</v>
      </c>
      <c r="D76" s="3">
        <v>0.26</v>
      </c>
      <c r="E76" s="3" t="s">
        <v>25</v>
      </c>
      <c r="F76" s="3" t="s">
        <v>26</v>
      </c>
      <c r="G76" s="3" t="s">
        <v>26</v>
      </c>
      <c r="H76" s="4" t="s">
        <v>282</v>
      </c>
      <c r="I76" s="4" t="s">
        <v>282</v>
      </c>
      <c r="J76" s="4" t="s">
        <v>282</v>
      </c>
      <c r="K76" s="4" t="s">
        <v>282</v>
      </c>
      <c r="L76" s="4" t="s">
        <v>282</v>
      </c>
      <c r="M76" s="3" t="s">
        <v>144</v>
      </c>
      <c r="N76" s="4" t="s">
        <v>282</v>
      </c>
      <c r="O76" s="4" t="s">
        <v>282</v>
      </c>
      <c r="P76" s="4" t="s">
        <v>282</v>
      </c>
      <c r="Q76" s="4" t="s">
        <v>282</v>
      </c>
      <c r="R76" s="4" t="s">
        <v>282</v>
      </c>
      <c r="S76" s="4" t="s">
        <v>282</v>
      </c>
      <c r="T76" s="4" t="s">
        <v>282</v>
      </c>
      <c r="U76" s="7" t="s">
        <v>145</v>
      </c>
      <c r="V76" s="3" t="s">
        <v>438</v>
      </c>
      <c r="W76" s="3" t="s">
        <v>143</v>
      </c>
    </row>
    <row r="77" spans="1:23">
      <c r="A77" s="6" t="s">
        <v>146</v>
      </c>
      <c r="B77" s="2" t="s">
        <v>23</v>
      </c>
      <c r="C77" s="3" t="s">
        <v>146</v>
      </c>
      <c r="D77" s="3">
        <v>0.26</v>
      </c>
      <c r="E77" s="3" t="s">
        <v>25</v>
      </c>
      <c r="F77" s="3" t="s">
        <v>26</v>
      </c>
      <c r="G77" s="3" t="s">
        <v>26</v>
      </c>
      <c r="H77" s="4" t="s">
        <v>282</v>
      </c>
      <c r="I77" s="4" t="s">
        <v>282</v>
      </c>
      <c r="J77" s="4" t="s">
        <v>282</v>
      </c>
      <c r="K77" s="3" t="s">
        <v>108</v>
      </c>
      <c r="L77" s="4" t="s">
        <v>282</v>
      </c>
      <c r="M77" s="4" t="s">
        <v>282</v>
      </c>
      <c r="N77" s="4" t="s">
        <v>282</v>
      </c>
      <c r="O77" s="4" t="s">
        <v>282</v>
      </c>
      <c r="P77" s="4" t="s">
        <v>282</v>
      </c>
      <c r="Q77" s="4" t="s">
        <v>282</v>
      </c>
      <c r="R77" s="4" t="s">
        <v>282</v>
      </c>
      <c r="S77" s="4" t="s">
        <v>282</v>
      </c>
      <c r="T77" s="4" t="s">
        <v>282</v>
      </c>
      <c r="U77" s="7" t="s">
        <v>90</v>
      </c>
      <c r="V77" s="3" t="s">
        <v>284</v>
      </c>
      <c r="W77" s="3" t="s">
        <v>146</v>
      </c>
    </row>
    <row r="78" spans="1:23">
      <c r="A78" s="6" t="s">
        <v>147</v>
      </c>
      <c r="B78" s="2" t="s">
        <v>23</v>
      </c>
      <c r="C78" s="3" t="s">
        <v>147</v>
      </c>
      <c r="D78" s="3">
        <v>0.25</v>
      </c>
      <c r="E78" s="3" t="s">
        <v>25</v>
      </c>
      <c r="F78" s="3" t="s">
        <v>26</v>
      </c>
      <c r="G78" s="3" t="s">
        <v>26</v>
      </c>
      <c r="H78" s="4" t="s">
        <v>282</v>
      </c>
      <c r="I78" s="4" t="s">
        <v>282</v>
      </c>
      <c r="J78" s="4" t="s">
        <v>282</v>
      </c>
      <c r="K78" s="3" t="s">
        <v>108</v>
      </c>
      <c r="L78" s="4" t="s">
        <v>282</v>
      </c>
      <c r="M78" s="4" t="s">
        <v>282</v>
      </c>
      <c r="N78" s="4" t="s">
        <v>282</v>
      </c>
      <c r="O78" s="4" t="s">
        <v>282</v>
      </c>
      <c r="P78" s="4" t="s">
        <v>282</v>
      </c>
      <c r="Q78" s="4" t="s">
        <v>282</v>
      </c>
      <c r="R78" s="4" t="s">
        <v>282</v>
      </c>
      <c r="S78" s="4" t="s">
        <v>282</v>
      </c>
      <c r="T78" s="4" t="s">
        <v>282</v>
      </c>
      <c r="U78" s="7" t="s">
        <v>148</v>
      </c>
      <c r="V78" s="3" t="s">
        <v>284</v>
      </c>
      <c r="W78" s="3" t="s">
        <v>147</v>
      </c>
    </row>
    <row r="79" spans="1:23">
      <c r="A79" s="6" t="s">
        <v>149</v>
      </c>
      <c r="B79" s="2" t="s">
        <v>23</v>
      </c>
      <c r="C79" s="3" t="s">
        <v>149</v>
      </c>
      <c r="D79" s="3">
        <v>0.28999999999999998</v>
      </c>
      <c r="E79" s="3" t="s">
        <v>25</v>
      </c>
      <c r="F79" s="3" t="s">
        <v>26</v>
      </c>
      <c r="G79" s="3" t="s">
        <v>26</v>
      </c>
      <c r="H79" s="4" t="s">
        <v>282</v>
      </c>
      <c r="I79" s="4" t="s">
        <v>282</v>
      </c>
      <c r="J79" s="4" t="s">
        <v>282</v>
      </c>
      <c r="K79" s="3" t="s">
        <v>150</v>
      </c>
      <c r="L79" s="4" t="s">
        <v>282</v>
      </c>
      <c r="M79" s="4" t="s">
        <v>282</v>
      </c>
      <c r="N79" s="4" t="s">
        <v>282</v>
      </c>
      <c r="O79" s="4" t="s">
        <v>282</v>
      </c>
      <c r="P79" s="4" t="s">
        <v>282</v>
      </c>
      <c r="Q79" s="4" t="s">
        <v>282</v>
      </c>
      <c r="R79" s="4" t="s">
        <v>282</v>
      </c>
      <c r="S79" s="4" t="s">
        <v>282</v>
      </c>
      <c r="T79" s="4" t="s">
        <v>282</v>
      </c>
      <c r="U79" s="7" t="s">
        <v>151</v>
      </c>
      <c r="V79" s="3" t="s">
        <v>284</v>
      </c>
      <c r="W79" s="3" t="s">
        <v>149</v>
      </c>
    </row>
    <row r="80" spans="1:23">
      <c r="A80" s="6" t="s">
        <v>152</v>
      </c>
      <c r="B80" s="2" t="s">
        <v>23</v>
      </c>
      <c r="C80" s="3" t="s">
        <v>152</v>
      </c>
      <c r="D80" s="3">
        <v>0.2</v>
      </c>
      <c r="E80" s="3" t="s">
        <v>25</v>
      </c>
      <c r="F80" s="3" t="s">
        <v>26</v>
      </c>
      <c r="G80" s="3" t="s">
        <v>26</v>
      </c>
      <c r="H80" s="4" t="s">
        <v>282</v>
      </c>
      <c r="I80" s="4" t="s">
        <v>282</v>
      </c>
      <c r="J80" s="4" t="s">
        <v>282</v>
      </c>
      <c r="K80" s="3" t="s">
        <v>67</v>
      </c>
      <c r="L80" s="4" t="s">
        <v>282</v>
      </c>
      <c r="M80" s="4" t="s">
        <v>282</v>
      </c>
      <c r="N80" s="4" t="s">
        <v>282</v>
      </c>
      <c r="O80" s="4" t="s">
        <v>282</v>
      </c>
      <c r="P80" s="4" t="s">
        <v>282</v>
      </c>
      <c r="Q80" s="4" t="s">
        <v>282</v>
      </c>
      <c r="R80" s="4" t="s">
        <v>282</v>
      </c>
      <c r="S80" s="4" t="s">
        <v>282</v>
      </c>
      <c r="T80" s="4" t="s">
        <v>282</v>
      </c>
      <c r="U80" s="7" t="s">
        <v>153</v>
      </c>
      <c r="V80" s="3" t="s">
        <v>284</v>
      </c>
      <c r="W80" s="3" t="s">
        <v>152</v>
      </c>
    </row>
    <row r="81" spans="1:23">
      <c r="A81" s="6" t="s">
        <v>154</v>
      </c>
      <c r="B81" s="2" t="s">
        <v>23</v>
      </c>
      <c r="C81" s="3" t="s">
        <v>154</v>
      </c>
      <c r="D81" s="3">
        <v>0.24</v>
      </c>
      <c r="E81" s="3" t="s">
        <v>25</v>
      </c>
      <c r="F81" s="3" t="s">
        <v>26</v>
      </c>
      <c r="G81" s="3" t="s">
        <v>26</v>
      </c>
      <c r="H81" s="4" t="s">
        <v>282</v>
      </c>
      <c r="I81" s="4" t="s">
        <v>282</v>
      </c>
      <c r="J81" s="4" t="s">
        <v>282</v>
      </c>
      <c r="K81" s="3" t="s">
        <v>155</v>
      </c>
      <c r="L81" s="4" t="s">
        <v>282</v>
      </c>
      <c r="M81" s="4" t="s">
        <v>282</v>
      </c>
      <c r="N81" s="4" t="s">
        <v>282</v>
      </c>
      <c r="O81" s="4" t="s">
        <v>282</v>
      </c>
      <c r="P81" s="4" t="s">
        <v>282</v>
      </c>
      <c r="Q81" s="4" t="s">
        <v>282</v>
      </c>
      <c r="R81" s="4" t="s">
        <v>282</v>
      </c>
      <c r="S81" s="4" t="s">
        <v>282</v>
      </c>
      <c r="T81" s="4" t="s">
        <v>282</v>
      </c>
      <c r="U81" s="7" t="s">
        <v>156</v>
      </c>
      <c r="V81" s="3" t="s">
        <v>284</v>
      </c>
      <c r="W81" s="3" t="s">
        <v>154</v>
      </c>
    </row>
    <row r="82" spans="1:23">
      <c r="A82" s="6" t="s">
        <v>157</v>
      </c>
      <c r="B82" s="2" t="s">
        <v>23</v>
      </c>
      <c r="C82" s="3" t="s">
        <v>157</v>
      </c>
      <c r="D82" s="3">
        <v>0.25</v>
      </c>
      <c r="E82" s="3" t="s">
        <v>25</v>
      </c>
      <c r="F82" s="3" t="s">
        <v>26</v>
      </c>
      <c r="G82" s="3" t="s">
        <v>26</v>
      </c>
      <c r="H82" s="4" t="s">
        <v>282</v>
      </c>
      <c r="I82" s="4" t="s">
        <v>282</v>
      </c>
      <c r="J82" s="4" t="s">
        <v>282</v>
      </c>
      <c r="K82" s="3" t="s">
        <v>65</v>
      </c>
      <c r="L82" s="4" t="s">
        <v>282</v>
      </c>
      <c r="M82" s="4" t="s">
        <v>282</v>
      </c>
      <c r="N82" s="4" t="s">
        <v>282</v>
      </c>
      <c r="O82" s="4" t="s">
        <v>282</v>
      </c>
      <c r="P82" s="4" t="s">
        <v>282</v>
      </c>
      <c r="Q82" s="4" t="s">
        <v>282</v>
      </c>
      <c r="R82" s="4" t="s">
        <v>282</v>
      </c>
      <c r="S82" s="4" t="s">
        <v>282</v>
      </c>
      <c r="T82" s="4" t="s">
        <v>282</v>
      </c>
      <c r="U82" s="7" t="s">
        <v>158</v>
      </c>
      <c r="V82" s="3" t="s">
        <v>284</v>
      </c>
      <c r="W82" s="3" t="s">
        <v>157</v>
      </c>
    </row>
    <row r="83" spans="1:23">
      <c r="A83" s="6" t="s">
        <v>159</v>
      </c>
      <c r="B83" s="2" t="s">
        <v>23</v>
      </c>
      <c r="C83" s="3" t="s">
        <v>159</v>
      </c>
      <c r="D83" s="3">
        <v>0.28000000000000003</v>
      </c>
      <c r="E83" s="3" t="s">
        <v>25</v>
      </c>
      <c r="F83" s="3" t="s">
        <v>26</v>
      </c>
      <c r="G83" s="3" t="s">
        <v>26</v>
      </c>
      <c r="H83" s="4" t="s">
        <v>282</v>
      </c>
      <c r="I83" s="4" t="s">
        <v>282</v>
      </c>
      <c r="J83" s="4" t="s">
        <v>282</v>
      </c>
      <c r="K83" s="3" t="s">
        <v>119</v>
      </c>
      <c r="L83" s="4" t="s">
        <v>282</v>
      </c>
      <c r="M83" s="4" t="s">
        <v>282</v>
      </c>
      <c r="N83" s="4" t="s">
        <v>282</v>
      </c>
      <c r="O83" s="4" t="s">
        <v>282</v>
      </c>
      <c r="P83" s="4" t="s">
        <v>282</v>
      </c>
      <c r="Q83" s="4" t="s">
        <v>282</v>
      </c>
      <c r="R83" s="4" t="s">
        <v>282</v>
      </c>
      <c r="S83" s="4" t="s">
        <v>282</v>
      </c>
      <c r="T83" s="4" t="s">
        <v>282</v>
      </c>
      <c r="U83" s="7" t="s">
        <v>160</v>
      </c>
      <c r="V83" s="3" t="s">
        <v>284</v>
      </c>
      <c r="W83" s="3" t="s">
        <v>159</v>
      </c>
    </row>
    <row r="84" spans="1:23">
      <c r="A84" s="6" t="s">
        <v>161</v>
      </c>
      <c r="B84" s="2" t="s">
        <v>23</v>
      </c>
      <c r="C84" s="3" t="s">
        <v>161</v>
      </c>
      <c r="D84" s="3">
        <v>0.24</v>
      </c>
      <c r="E84" s="3" t="s">
        <v>25</v>
      </c>
      <c r="F84" s="3" t="s">
        <v>26</v>
      </c>
      <c r="G84" s="3" t="s">
        <v>26</v>
      </c>
      <c r="H84" s="4" t="s">
        <v>282</v>
      </c>
      <c r="I84" s="4" t="s">
        <v>282</v>
      </c>
      <c r="J84" s="4" t="s">
        <v>282</v>
      </c>
      <c r="K84" s="3" t="s">
        <v>93</v>
      </c>
      <c r="L84" s="4" t="s">
        <v>282</v>
      </c>
      <c r="M84" s="4" t="s">
        <v>282</v>
      </c>
      <c r="N84" s="4" t="s">
        <v>282</v>
      </c>
      <c r="O84" s="4" t="s">
        <v>282</v>
      </c>
      <c r="P84" s="4" t="s">
        <v>282</v>
      </c>
      <c r="Q84" s="4" t="s">
        <v>282</v>
      </c>
      <c r="R84" s="4" t="s">
        <v>282</v>
      </c>
      <c r="S84" s="4" t="s">
        <v>282</v>
      </c>
      <c r="T84" s="4" t="s">
        <v>282</v>
      </c>
      <c r="U84" s="7" t="s">
        <v>162</v>
      </c>
      <c r="V84" s="3" t="s">
        <v>284</v>
      </c>
      <c r="W84" s="3" t="s">
        <v>161</v>
      </c>
    </row>
    <row r="85" spans="1:23">
      <c r="A85" s="6" t="s">
        <v>163</v>
      </c>
      <c r="B85" s="2" t="s">
        <v>23</v>
      </c>
      <c r="C85" s="3" t="s">
        <v>163</v>
      </c>
      <c r="D85" s="3">
        <v>0.32</v>
      </c>
      <c r="E85" s="3" t="s">
        <v>25</v>
      </c>
      <c r="F85" s="3" t="s">
        <v>26</v>
      </c>
      <c r="G85" s="3" t="s">
        <v>26</v>
      </c>
      <c r="H85" s="4" t="s">
        <v>282</v>
      </c>
      <c r="I85" s="4" t="s">
        <v>282</v>
      </c>
      <c r="J85" s="4" t="s">
        <v>282</v>
      </c>
      <c r="K85" s="3" t="s">
        <v>92</v>
      </c>
      <c r="L85" s="4" t="s">
        <v>282</v>
      </c>
      <c r="M85" s="4" t="s">
        <v>282</v>
      </c>
      <c r="N85" s="4" t="s">
        <v>282</v>
      </c>
      <c r="O85" s="4" t="s">
        <v>282</v>
      </c>
      <c r="P85" s="4" t="s">
        <v>282</v>
      </c>
      <c r="Q85" s="4" t="s">
        <v>282</v>
      </c>
      <c r="R85" s="4" t="s">
        <v>282</v>
      </c>
      <c r="S85" s="4" t="s">
        <v>282</v>
      </c>
      <c r="T85" s="4" t="s">
        <v>282</v>
      </c>
      <c r="U85" s="7" t="s">
        <v>162</v>
      </c>
      <c r="V85" s="3" t="s">
        <v>284</v>
      </c>
      <c r="W85" s="3" t="s">
        <v>163</v>
      </c>
    </row>
    <row r="86" spans="1:23">
      <c r="A86" s="6" t="s">
        <v>164</v>
      </c>
      <c r="B86" s="2" t="s">
        <v>23</v>
      </c>
      <c r="C86" s="3" t="s">
        <v>164</v>
      </c>
      <c r="D86" s="3">
        <v>0.28999999999999998</v>
      </c>
      <c r="E86" s="3" t="s">
        <v>25</v>
      </c>
      <c r="F86" s="3" t="s">
        <v>26</v>
      </c>
      <c r="G86" s="3" t="s">
        <v>26</v>
      </c>
      <c r="H86" s="4" t="s">
        <v>282</v>
      </c>
      <c r="I86" s="4" t="s">
        <v>282</v>
      </c>
      <c r="J86" s="4" t="s">
        <v>282</v>
      </c>
      <c r="K86" s="3" t="s">
        <v>165</v>
      </c>
      <c r="L86" s="4" t="s">
        <v>282</v>
      </c>
      <c r="M86" s="4" t="s">
        <v>282</v>
      </c>
      <c r="N86" s="4" t="s">
        <v>282</v>
      </c>
      <c r="O86" s="4" t="s">
        <v>282</v>
      </c>
      <c r="P86" s="4" t="s">
        <v>282</v>
      </c>
      <c r="Q86" s="4" t="s">
        <v>282</v>
      </c>
      <c r="R86" s="4" t="s">
        <v>282</v>
      </c>
      <c r="S86" s="4" t="s">
        <v>282</v>
      </c>
      <c r="T86" s="4" t="s">
        <v>282</v>
      </c>
      <c r="U86" s="7" t="s">
        <v>151</v>
      </c>
      <c r="V86" s="3" t="s">
        <v>284</v>
      </c>
      <c r="W86" s="3" t="s">
        <v>164</v>
      </c>
    </row>
    <row r="87" spans="1:23">
      <c r="A87" s="6" t="s">
        <v>166</v>
      </c>
      <c r="B87" s="2" t="s">
        <v>23</v>
      </c>
      <c r="C87" s="3" t="s">
        <v>166</v>
      </c>
      <c r="D87" s="3">
        <v>0.25</v>
      </c>
      <c r="E87" s="3" t="s">
        <v>25</v>
      </c>
      <c r="F87" s="3" t="s">
        <v>26</v>
      </c>
      <c r="G87" s="3" t="s">
        <v>26</v>
      </c>
      <c r="H87" s="4" t="s">
        <v>282</v>
      </c>
      <c r="I87" s="4" t="s">
        <v>282</v>
      </c>
      <c r="J87" s="4" t="s">
        <v>282</v>
      </c>
      <c r="K87" s="3" t="s">
        <v>65</v>
      </c>
      <c r="L87" s="4" t="s">
        <v>282</v>
      </c>
      <c r="M87" s="4" t="s">
        <v>282</v>
      </c>
      <c r="N87" s="4" t="s">
        <v>282</v>
      </c>
      <c r="O87" s="4" t="s">
        <v>282</v>
      </c>
      <c r="P87" s="4" t="s">
        <v>282</v>
      </c>
      <c r="Q87" s="4" t="s">
        <v>282</v>
      </c>
      <c r="R87" s="4" t="s">
        <v>282</v>
      </c>
      <c r="S87" s="4" t="s">
        <v>282</v>
      </c>
      <c r="T87" s="4" t="s">
        <v>282</v>
      </c>
      <c r="U87" s="7" t="s">
        <v>167</v>
      </c>
      <c r="V87" s="3" t="s">
        <v>284</v>
      </c>
      <c r="W87" s="3" t="s">
        <v>166</v>
      </c>
    </row>
    <row r="88" spans="1:23">
      <c r="A88" s="6" t="s">
        <v>168</v>
      </c>
      <c r="B88" s="2" t="s">
        <v>23</v>
      </c>
      <c r="C88" s="3" t="s">
        <v>168</v>
      </c>
      <c r="D88" s="3">
        <v>0.21</v>
      </c>
      <c r="E88" s="3" t="s">
        <v>25</v>
      </c>
      <c r="F88" s="3" t="s">
        <v>26</v>
      </c>
      <c r="G88" s="3" t="s">
        <v>26</v>
      </c>
      <c r="H88" s="4" t="s">
        <v>282</v>
      </c>
      <c r="I88" s="4" t="s">
        <v>282</v>
      </c>
      <c r="J88" s="4" t="s">
        <v>282</v>
      </c>
      <c r="K88" s="3" t="s">
        <v>58</v>
      </c>
      <c r="L88" s="4" t="s">
        <v>282</v>
      </c>
      <c r="M88" s="4" t="s">
        <v>282</v>
      </c>
      <c r="N88" s="4" t="s">
        <v>282</v>
      </c>
      <c r="O88" s="4" t="s">
        <v>282</v>
      </c>
      <c r="P88" s="4" t="s">
        <v>282</v>
      </c>
      <c r="Q88" s="4" t="s">
        <v>282</v>
      </c>
      <c r="R88" s="4" t="s">
        <v>282</v>
      </c>
      <c r="S88" s="4" t="s">
        <v>282</v>
      </c>
      <c r="T88" s="4" t="s">
        <v>282</v>
      </c>
      <c r="U88" s="7" t="s">
        <v>90</v>
      </c>
      <c r="V88" s="3" t="s">
        <v>284</v>
      </c>
      <c r="W88" s="3" t="s">
        <v>168</v>
      </c>
    </row>
    <row r="89" spans="1:23">
      <c r="A89" s="6" t="s">
        <v>169</v>
      </c>
      <c r="B89" s="2" t="s">
        <v>23</v>
      </c>
      <c r="C89" s="3" t="s">
        <v>169</v>
      </c>
      <c r="D89" s="3">
        <v>0.26</v>
      </c>
      <c r="E89" s="3" t="s">
        <v>25</v>
      </c>
      <c r="F89" s="3" t="s">
        <v>26</v>
      </c>
      <c r="G89" s="3" t="s">
        <v>26</v>
      </c>
      <c r="H89" s="4" t="s">
        <v>282</v>
      </c>
      <c r="I89" s="4" t="s">
        <v>282</v>
      </c>
      <c r="J89" s="4" t="s">
        <v>282</v>
      </c>
      <c r="K89" s="3" t="s">
        <v>108</v>
      </c>
      <c r="L89" s="4" t="s">
        <v>282</v>
      </c>
      <c r="M89" s="4" t="s">
        <v>282</v>
      </c>
      <c r="N89" s="4" t="s">
        <v>282</v>
      </c>
      <c r="O89" s="4" t="s">
        <v>282</v>
      </c>
      <c r="P89" s="4" t="s">
        <v>282</v>
      </c>
      <c r="Q89" s="4" t="s">
        <v>282</v>
      </c>
      <c r="R89" s="4" t="s">
        <v>282</v>
      </c>
      <c r="S89" s="4" t="s">
        <v>282</v>
      </c>
      <c r="T89" s="4" t="s">
        <v>282</v>
      </c>
      <c r="U89" s="7" t="s">
        <v>90</v>
      </c>
      <c r="V89" s="3" t="s">
        <v>284</v>
      </c>
      <c r="W89" s="3" t="s">
        <v>169</v>
      </c>
    </row>
    <row r="90" spans="1:23">
      <c r="A90" s="6" t="s">
        <v>170</v>
      </c>
      <c r="B90" s="2" t="s">
        <v>23</v>
      </c>
      <c r="C90" s="3" t="s">
        <v>171</v>
      </c>
      <c r="D90" s="3">
        <v>0.21</v>
      </c>
      <c r="E90" s="3" t="s">
        <v>25</v>
      </c>
      <c r="F90" s="3" t="s">
        <v>37</v>
      </c>
      <c r="G90" s="3" t="s">
        <v>26</v>
      </c>
      <c r="H90" s="4" t="s">
        <v>282</v>
      </c>
      <c r="I90" s="4" t="s">
        <v>282</v>
      </c>
      <c r="J90" s="4" t="s">
        <v>282</v>
      </c>
      <c r="K90" s="3" t="s">
        <v>172</v>
      </c>
      <c r="L90" s="4" t="s">
        <v>282</v>
      </c>
      <c r="M90" s="4" t="s">
        <v>282</v>
      </c>
      <c r="N90" s="4" t="s">
        <v>282</v>
      </c>
      <c r="O90" s="4" t="s">
        <v>282</v>
      </c>
      <c r="P90" s="4" t="s">
        <v>282</v>
      </c>
      <c r="Q90" s="4" t="s">
        <v>282</v>
      </c>
      <c r="R90" s="4" t="s">
        <v>282</v>
      </c>
      <c r="S90" s="4" t="s">
        <v>282</v>
      </c>
      <c r="T90" s="4" t="s">
        <v>282</v>
      </c>
      <c r="U90" s="7" t="s">
        <v>173</v>
      </c>
      <c r="V90" s="3" t="s">
        <v>443</v>
      </c>
      <c r="W90" s="3" t="s">
        <v>170</v>
      </c>
    </row>
    <row r="91" spans="1:23">
      <c r="A91" s="6" t="s">
        <v>170</v>
      </c>
      <c r="B91" s="2" t="s">
        <v>23</v>
      </c>
      <c r="C91" s="3" t="s">
        <v>170</v>
      </c>
      <c r="D91" s="3">
        <v>0.12</v>
      </c>
      <c r="E91" s="3" t="s">
        <v>25</v>
      </c>
      <c r="F91" s="3" t="s">
        <v>37</v>
      </c>
      <c r="G91" s="3" t="s">
        <v>174</v>
      </c>
      <c r="H91" s="4" t="s">
        <v>282</v>
      </c>
      <c r="I91" s="4" t="s">
        <v>282</v>
      </c>
      <c r="J91" s="4" t="s">
        <v>282</v>
      </c>
      <c r="K91" s="3" t="s">
        <v>28</v>
      </c>
      <c r="L91" s="4" t="s">
        <v>282</v>
      </c>
      <c r="M91" s="4" t="s">
        <v>282</v>
      </c>
      <c r="N91" s="4" t="s">
        <v>282</v>
      </c>
      <c r="O91" s="4" t="s">
        <v>282</v>
      </c>
      <c r="P91" s="4" t="s">
        <v>282</v>
      </c>
      <c r="Q91" s="4" t="s">
        <v>282</v>
      </c>
      <c r="R91" s="4" t="s">
        <v>282</v>
      </c>
      <c r="S91" s="4" t="s">
        <v>282</v>
      </c>
      <c r="T91" s="4" t="s">
        <v>282</v>
      </c>
      <c r="U91" s="7" t="s">
        <v>24</v>
      </c>
      <c r="V91" s="3" t="s">
        <v>286</v>
      </c>
      <c r="W91" s="3" t="s">
        <v>170</v>
      </c>
    </row>
    <row r="92" spans="1:23">
      <c r="A92" s="6" t="s">
        <v>175</v>
      </c>
      <c r="B92" s="2" t="s">
        <v>23</v>
      </c>
      <c r="C92" s="3" t="s">
        <v>176</v>
      </c>
      <c r="D92" s="3">
        <v>0.2</v>
      </c>
      <c r="E92" s="3" t="s">
        <v>25</v>
      </c>
      <c r="F92" s="3" t="s">
        <v>123</v>
      </c>
      <c r="G92" s="3" t="s">
        <v>26</v>
      </c>
      <c r="H92" s="4" t="s">
        <v>282</v>
      </c>
      <c r="I92" s="4" t="s">
        <v>282</v>
      </c>
      <c r="J92" s="4" t="s">
        <v>282</v>
      </c>
      <c r="K92" s="3" t="s">
        <v>172</v>
      </c>
      <c r="L92" s="4" t="s">
        <v>282</v>
      </c>
      <c r="M92" s="4" t="s">
        <v>282</v>
      </c>
      <c r="N92" s="4" t="s">
        <v>282</v>
      </c>
      <c r="O92" s="4" t="s">
        <v>282</v>
      </c>
      <c r="P92" s="4" t="s">
        <v>282</v>
      </c>
      <c r="Q92" s="4" t="s">
        <v>282</v>
      </c>
      <c r="R92" s="4" t="s">
        <v>282</v>
      </c>
      <c r="S92" s="4" t="s">
        <v>282</v>
      </c>
      <c r="T92" s="4" t="s">
        <v>282</v>
      </c>
      <c r="U92" s="7" t="s">
        <v>173</v>
      </c>
      <c r="V92" s="3" t="s">
        <v>443</v>
      </c>
      <c r="W92" s="3" t="s">
        <v>175</v>
      </c>
    </row>
    <row r="93" spans="1:23">
      <c r="A93" s="6" t="s">
        <v>177</v>
      </c>
      <c r="B93" s="2" t="s">
        <v>23</v>
      </c>
      <c r="C93" s="3" t="s">
        <v>178</v>
      </c>
      <c r="D93" s="3">
        <v>0.2</v>
      </c>
      <c r="E93" s="3" t="s">
        <v>25</v>
      </c>
      <c r="F93" s="3" t="s">
        <v>37</v>
      </c>
      <c r="G93" s="3" t="s">
        <v>26</v>
      </c>
      <c r="H93" s="4" t="s">
        <v>282</v>
      </c>
      <c r="I93" s="4" t="s">
        <v>282</v>
      </c>
      <c r="J93" s="4" t="s">
        <v>282</v>
      </c>
      <c r="K93" s="3" t="s">
        <v>108</v>
      </c>
      <c r="L93" s="4" t="s">
        <v>282</v>
      </c>
      <c r="M93" s="4" t="s">
        <v>282</v>
      </c>
      <c r="N93" s="4" t="s">
        <v>282</v>
      </c>
      <c r="O93" s="4" t="s">
        <v>282</v>
      </c>
      <c r="P93" s="4" t="s">
        <v>282</v>
      </c>
      <c r="Q93" s="4" t="s">
        <v>282</v>
      </c>
      <c r="R93" s="4" t="s">
        <v>282</v>
      </c>
      <c r="S93" s="4" t="s">
        <v>282</v>
      </c>
      <c r="T93" s="4" t="s">
        <v>282</v>
      </c>
      <c r="U93" s="7" t="s">
        <v>142</v>
      </c>
      <c r="V93" s="3" t="s">
        <v>443</v>
      </c>
      <c r="W93" s="3" t="s">
        <v>177</v>
      </c>
    </row>
    <row r="94" spans="1:23">
      <c r="A94" s="6" t="s">
        <v>179</v>
      </c>
      <c r="B94" s="2" t="s">
        <v>23</v>
      </c>
      <c r="C94" s="3" t="s">
        <v>180</v>
      </c>
      <c r="D94" s="3">
        <v>0.28999999999999998</v>
      </c>
      <c r="E94" s="3" t="s">
        <v>25</v>
      </c>
      <c r="F94" s="3" t="s">
        <v>46</v>
      </c>
      <c r="G94" s="3" t="s">
        <v>26</v>
      </c>
      <c r="H94" s="4" t="s">
        <v>282</v>
      </c>
      <c r="I94" s="4" t="s">
        <v>282</v>
      </c>
      <c r="J94" s="4" t="s">
        <v>282</v>
      </c>
      <c r="K94" s="3" t="s">
        <v>181</v>
      </c>
      <c r="L94" s="4" t="s">
        <v>282</v>
      </c>
      <c r="M94" s="4" t="s">
        <v>282</v>
      </c>
      <c r="N94" s="4" t="s">
        <v>282</v>
      </c>
      <c r="O94" s="4" t="s">
        <v>282</v>
      </c>
      <c r="P94" s="4" t="s">
        <v>282</v>
      </c>
      <c r="Q94" s="4" t="s">
        <v>282</v>
      </c>
      <c r="R94" s="4" t="s">
        <v>282</v>
      </c>
      <c r="S94" s="4" t="s">
        <v>282</v>
      </c>
      <c r="T94" s="4" t="s">
        <v>282</v>
      </c>
      <c r="U94" s="7" t="s">
        <v>182</v>
      </c>
      <c r="V94" s="26" t="s">
        <v>443</v>
      </c>
      <c r="W94" s="3" t="s">
        <v>179</v>
      </c>
    </row>
    <row r="95" spans="1:23">
      <c r="A95" s="6" t="s">
        <v>183</v>
      </c>
      <c r="B95" s="2" t="s">
        <v>23</v>
      </c>
      <c r="C95" s="3" t="s">
        <v>184</v>
      </c>
      <c r="D95" s="3">
        <v>0.2</v>
      </c>
      <c r="E95" s="3" t="s">
        <v>25</v>
      </c>
      <c r="F95" s="3" t="s">
        <v>46</v>
      </c>
      <c r="G95" s="3" t="s">
        <v>26</v>
      </c>
      <c r="H95" s="4" t="s">
        <v>282</v>
      </c>
      <c r="I95" s="4" t="s">
        <v>282</v>
      </c>
      <c r="J95" s="4" t="s">
        <v>282</v>
      </c>
      <c r="K95" s="3" t="s">
        <v>67</v>
      </c>
      <c r="L95" s="4" t="s">
        <v>282</v>
      </c>
      <c r="M95" s="4" t="s">
        <v>282</v>
      </c>
      <c r="N95" s="4" t="s">
        <v>282</v>
      </c>
      <c r="O95" s="4" t="s">
        <v>282</v>
      </c>
      <c r="P95" s="4" t="s">
        <v>282</v>
      </c>
      <c r="Q95" s="4" t="s">
        <v>282</v>
      </c>
      <c r="R95" s="4" t="s">
        <v>282</v>
      </c>
      <c r="S95" s="4" t="s">
        <v>282</v>
      </c>
      <c r="T95" s="4" t="s">
        <v>282</v>
      </c>
      <c r="U95" s="7" t="s">
        <v>185</v>
      </c>
      <c r="V95" s="3" t="s">
        <v>443</v>
      </c>
      <c r="W95" s="3" t="s">
        <v>183</v>
      </c>
    </row>
    <row r="96" spans="1:23">
      <c r="A96" s="6" t="s">
        <v>186</v>
      </c>
      <c r="B96" s="2" t="s">
        <v>23</v>
      </c>
      <c r="C96" s="3" t="s">
        <v>187</v>
      </c>
      <c r="D96" s="3">
        <v>0.35</v>
      </c>
      <c r="E96" s="3" t="s">
        <v>25</v>
      </c>
      <c r="F96" s="3" t="s">
        <v>37</v>
      </c>
      <c r="G96" s="3" t="s">
        <v>26</v>
      </c>
      <c r="H96" s="4" t="s">
        <v>282</v>
      </c>
      <c r="I96" s="4" t="s">
        <v>282</v>
      </c>
      <c r="J96" s="4" t="s">
        <v>282</v>
      </c>
      <c r="K96" s="3" t="s">
        <v>188</v>
      </c>
      <c r="L96" s="4" t="s">
        <v>282</v>
      </c>
      <c r="M96" s="4" t="s">
        <v>282</v>
      </c>
      <c r="N96" s="4" t="s">
        <v>282</v>
      </c>
      <c r="O96" s="4" t="s">
        <v>282</v>
      </c>
      <c r="P96" s="4" t="s">
        <v>282</v>
      </c>
      <c r="Q96" s="4" t="s">
        <v>282</v>
      </c>
      <c r="R96" s="4" t="s">
        <v>282</v>
      </c>
      <c r="S96" s="4" t="s">
        <v>282</v>
      </c>
      <c r="T96" s="4" t="s">
        <v>282</v>
      </c>
      <c r="U96" s="7" t="s">
        <v>189</v>
      </c>
      <c r="V96" s="3" t="s">
        <v>443</v>
      </c>
      <c r="W96" s="3" t="s">
        <v>186</v>
      </c>
    </row>
    <row r="97" spans="1:23">
      <c r="A97" s="6" t="s">
        <v>267</v>
      </c>
      <c r="B97" s="2" t="s">
        <v>23</v>
      </c>
      <c r="C97" s="3" t="s">
        <v>122</v>
      </c>
      <c r="D97" s="3">
        <v>0.28000000000000003</v>
      </c>
      <c r="E97" s="3" t="s">
        <v>25</v>
      </c>
      <c r="F97" s="3" t="s">
        <v>123</v>
      </c>
      <c r="G97" s="3" t="s">
        <v>26</v>
      </c>
      <c r="H97" s="4" t="s">
        <v>282</v>
      </c>
      <c r="I97" s="4" t="s">
        <v>282</v>
      </c>
      <c r="J97" s="4" t="s">
        <v>282</v>
      </c>
      <c r="K97" s="3" t="s">
        <v>124</v>
      </c>
      <c r="L97" s="4" t="s">
        <v>282</v>
      </c>
      <c r="M97" s="4" t="s">
        <v>282</v>
      </c>
      <c r="N97" s="4" t="s">
        <v>282</v>
      </c>
      <c r="O97" s="4" t="s">
        <v>282</v>
      </c>
      <c r="P97" s="4" t="s">
        <v>282</v>
      </c>
      <c r="Q97" s="4" t="s">
        <v>282</v>
      </c>
      <c r="R97" s="4" t="s">
        <v>282</v>
      </c>
      <c r="S97" s="4" t="s">
        <v>282</v>
      </c>
      <c r="T97" s="4" t="s">
        <v>282</v>
      </c>
      <c r="U97" s="7" t="s">
        <v>125</v>
      </c>
      <c r="V97" s="3" t="s">
        <v>441</v>
      </c>
      <c r="W97" s="3" t="s">
        <v>267</v>
      </c>
    </row>
    <row r="98" spans="1:23">
      <c r="A98" s="6"/>
      <c r="B98" s="2"/>
      <c r="C98" s="3"/>
      <c r="D98" s="3"/>
      <c r="E98" s="3"/>
      <c r="F98" s="3"/>
      <c r="G98" s="3"/>
      <c r="H98" s="4"/>
      <c r="I98" s="4"/>
      <c r="J98" s="4"/>
      <c r="K98" s="3"/>
      <c r="L98" s="4"/>
      <c r="M98" s="4"/>
      <c r="N98" s="4"/>
      <c r="O98" s="3"/>
      <c r="P98" s="4"/>
      <c r="Q98" s="4"/>
      <c r="R98" s="4"/>
      <c r="S98" s="4"/>
      <c r="T98" s="4"/>
      <c r="U98" s="7"/>
      <c r="V98" s="3"/>
      <c r="W98" s="3"/>
    </row>
    <row r="99" spans="1:23">
      <c r="A99" s="6"/>
      <c r="B99" s="2"/>
      <c r="C99" s="3"/>
      <c r="D99" s="3"/>
      <c r="E99" s="3"/>
      <c r="F99" s="3"/>
      <c r="G99" s="3"/>
      <c r="H99" s="4"/>
      <c r="I99" s="4"/>
      <c r="J99" s="4"/>
      <c r="K99" s="4"/>
      <c r="L99" s="4"/>
      <c r="M99" s="3"/>
      <c r="N99" s="4"/>
      <c r="O99" s="4"/>
      <c r="P99" s="4"/>
      <c r="Q99" s="4"/>
      <c r="R99" s="4"/>
      <c r="S99" s="4"/>
      <c r="T99" s="4"/>
      <c r="U99" s="7"/>
      <c r="V99" s="3"/>
      <c r="W99" s="3"/>
    </row>
    <row r="100" spans="1:23">
      <c r="A100" s="6"/>
      <c r="B100" s="2"/>
      <c r="C100" s="3"/>
      <c r="D100" s="3"/>
      <c r="E100" s="3"/>
      <c r="F100" s="3"/>
      <c r="G100" s="3"/>
      <c r="H100" s="4"/>
      <c r="I100" s="4"/>
      <c r="J100" s="4"/>
      <c r="K100" s="3"/>
      <c r="L100" s="3"/>
      <c r="M100" s="4"/>
      <c r="N100" s="4"/>
      <c r="O100" s="4"/>
      <c r="P100" s="4"/>
      <c r="Q100" s="4"/>
      <c r="R100" s="4"/>
      <c r="S100" s="4"/>
      <c r="T100" s="4"/>
      <c r="U100" s="7"/>
      <c r="V100" s="12"/>
      <c r="W100" s="12"/>
    </row>
  </sheetData>
  <mergeCells count="1">
    <mergeCell ref="A2:U2"/>
  </mergeCells>
  <hyperlinks>
    <hyperlink ref="V94" r:id="rId1" xr:uid="{65FAB681-6C6D-43E7-8FD5-2C8E5423ED0F}"/>
  </hyperlinks>
  <pageMargins left="0.7" right="0.7" top="0.75" bottom="0.75" header="0.3" footer="0.3"/>
  <pageSetup paperSize="9" orientation="portrait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Rakenteet</vt:lpstr>
      <vt:lpstr>Seinäluettelo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 Huhtanen</dc:creator>
  <cp:lastModifiedBy>Topi Huhtanen</cp:lastModifiedBy>
  <dcterms:created xsi:type="dcterms:W3CDTF">2022-03-05T07:23:51Z</dcterms:created>
  <dcterms:modified xsi:type="dcterms:W3CDTF">2022-08-12T09:42:36Z</dcterms:modified>
</cp:coreProperties>
</file>